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empis2030.sharepoint.com/sites/EMPIS2030/Documentos Partilhados/PT2030_Nova/Parcerias_PIS/3.º AAC/Anexos/"/>
    </mc:Choice>
  </mc:AlternateContent>
  <xr:revisionPtr revIDLastSave="21" documentId="13_ncr:1_{60F2B3D1-0180-4530-8378-8EF1922C196A}" xr6:coauthVersionLast="47" xr6:coauthVersionMax="47" xr10:uidLastSave="{8273B782-75E4-4033-9BEA-5079610C3E7A}"/>
  <bookViews>
    <workbookView xWindow="-120" yWindow="-120" windowWidth="29040" windowHeight="15840" xr2:uid="{00000000-000D-0000-FFFF-FFFF00000000}"/>
  </bookViews>
  <sheets>
    <sheet name="Orçamento" sheetId="3" r:id="rId1"/>
  </sheets>
  <externalReferences>
    <externalReference r:id="rId2"/>
  </externalReferences>
  <definedNames>
    <definedName name="Analise_por">[1]Referências!$B$56:$B$57</definedName>
    <definedName name="antonia">[1]Referências!#REF!</definedName>
    <definedName name="_xlnm.Print_Area" localSheetId="0">Orçamento!$A$1:$W$65</definedName>
    <definedName name="Categoria_Profissional" localSheetId="0">[1]Referências!#REF!</definedName>
    <definedName name="Categoria_Profissional">[1]Referências!#REF!</definedName>
    <definedName name="Criterio_Corte">[1]Referências!$B$69:$B$78</definedName>
    <definedName name="Criterio_Seleccao">[1]Referências!$B$87:$B$100</definedName>
    <definedName name="Dim_Empresa" localSheetId="0">[1]Referências!#REF!</definedName>
    <definedName name="Dim_Empresa">[1]Referências!#REF!</definedName>
    <definedName name="Dimensao_Empresa" localSheetId="0">[1]Referências!#REF!</definedName>
    <definedName name="Dimensao_Empresa">[1]Referências!#REF!</definedName>
    <definedName name="Fornecedor_Estrangeiro">[1]Referências!$B$51:$B$52</definedName>
    <definedName name="Habilitacoes" localSheetId="0">[1]Referências!#REF!</definedName>
    <definedName name="Habilitacoes">[1]Referências!#REF!</definedName>
    <definedName name="Julho">[1]Referências!#REF!</definedName>
    <definedName name="luis">[1]Referências!#REF!</definedName>
    <definedName name="Maio">[1]Referências!#REF!</definedName>
    <definedName name="maria">[1]Referências!#REF!</definedName>
    <definedName name="Organismo_Responsavel">[1]Referências!$B$82:$B$83</definedName>
    <definedName name="Parecer">[1]Referências!$B$61:$B$65</definedName>
    <definedName name="Situacao_Formando" localSheetId="0">[1]Referências!#REF!</definedName>
    <definedName name="Situacao_Formando">[1]Referências!#REF!</definedName>
    <definedName name="SubRubricas">[1]Referências!$B$5:$B$25</definedName>
    <definedName name="Tipo_Doc_Desp">[1]Referências!$B$33:$B$38</definedName>
    <definedName name="Tipo_Doc_Pag">[1]Referências!$B$42:$B$47</definedName>
    <definedName name="Tipo_Formando" localSheetId="0">[1]Referências!#REF!</definedName>
    <definedName name="Tipo_Formando">[1]Referências!#REF!</definedName>
    <definedName name="Tipos_Ent_Formadora" localSheetId="0">[1]Referências!#REF!</definedName>
    <definedName name="Tipos_Ent_Formadora">[1]Referências!#REF!</definedName>
    <definedName name="_xlnm.Print_Titles" localSheetId="0">Orçamento!$1:$6</definedName>
    <definedName name="Vinculo" localSheetId="0">[1]Referências!#REF!</definedName>
    <definedName name="Vinculo">[1]Referências!#REF!</definedName>
    <definedName name="Vinculo_Laboral" localSheetId="0">[1]Referências!#REF!</definedName>
    <definedName name="Vinculo_Laboral">[1]Referências!#REF!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7" i="3" l="1"/>
  <c r="W18" i="3"/>
  <c r="W19" i="3"/>
  <c r="W20" i="3"/>
  <c r="W21" i="3"/>
  <c r="W22" i="3"/>
  <c r="W23" i="3"/>
  <c r="W24" i="3"/>
  <c r="W25" i="3"/>
  <c r="W26" i="3"/>
  <c r="W27" i="3"/>
  <c r="W28" i="3"/>
  <c r="W29" i="3"/>
  <c r="W46" i="3"/>
  <c r="W47" i="3"/>
  <c r="W48" i="3"/>
  <c r="P16" i="3" l="1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15" i="3"/>
  <c r="D20" i="3" l="1"/>
  <c r="E20" i="3"/>
  <c r="I20" i="3"/>
  <c r="K20" i="3"/>
  <c r="D21" i="3"/>
  <c r="E21" i="3"/>
  <c r="I21" i="3"/>
  <c r="K21" i="3"/>
  <c r="S21" i="3"/>
  <c r="D22" i="3"/>
  <c r="E22" i="3"/>
  <c r="I22" i="3"/>
  <c r="K22" i="3"/>
  <c r="S22" i="3"/>
  <c r="D23" i="3"/>
  <c r="E23" i="3"/>
  <c r="I23" i="3"/>
  <c r="K23" i="3"/>
  <c r="S23" i="3"/>
  <c r="D24" i="3"/>
  <c r="E24" i="3"/>
  <c r="I24" i="3"/>
  <c r="K24" i="3"/>
  <c r="S24" i="3"/>
  <c r="G24" i="3" l="1"/>
  <c r="M24" i="3"/>
  <c r="Q24" i="3" s="1"/>
  <c r="G22" i="3"/>
  <c r="G21" i="3"/>
  <c r="M21" i="3"/>
  <c r="M22" i="3"/>
  <c r="G20" i="3"/>
  <c r="M20" i="3"/>
  <c r="Q20" i="3" s="1"/>
  <c r="S20" i="3" s="1"/>
  <c r="M23" i="3"/>
  <c r="G23" i="3"/>
  <c r="R46" i="3"/>
  <c r="R45" i="3"/>
  <c r="R47" i="3"/>
  <c r="R48" i="3"/>
  <c r="R44" i="3"/>
  <c r="W45" i="3" l="1"/>
  <c r="W44" i="3"/>
  <c r="Q21" i="3"/>
  <c r="Q22" i="3"/>
  <c r="Q23" i="3"/>
  <c r="W50" i="3" l="1"/>
  <c r="D25" i="3"/>
  <c r="E25" i="3"/>
  <c r="I25" i="3"/>
  <c r="K25" i="3"/>
  <c r="S25" i="3"/>
  <c r="D26" i="3"/>
  <c r="E26" i="3"/>
  <c r="I26" i="3"/>
  <c r="K26" i="3"/>
  <c r="S26" i="3"/>
  <c r="S29" i="3"/>
  <c r="S27" i="3"/>
  <c r="S28" i="3"/>
  <c r="G26" i="3" l="1"/>
  <c r="M26" i="3"/>
  <c r="M25" i="3"/>
  <c r="G25" i="3"/>
  <c r="Q26" i="3" l="1"/>
  <c r="Q25" i="3"/>
  <c r="K29" i="3" l="1"/>
  <c r="I29" i="3"/>
  <c r="E29" i="3"/>
  <c r="D29" i="3"/>
  <c r="K28" i="3"/>
  <c r="I28" i="3"/>
  <c r="E28" i="3"/>
  <c r="D28" i="3"/>
  <c r="K27" i="3"/>
  <c r="I27" i="3"/>
  <c r="E27" i="3"/>
  <c r="D27" i="3"/>
  <c r="K19" i="3"/>
  <c r="I19" i="3"/>
  <c r="E19" i="3"/>
  <c r="D19" i="3"/>
  <c r="K18" i="3"/>
  <c r="I18" i="3"/>
  <c r="E18" i="3"/>
  <c r="D18" i="3"/>
  <c r="K17" i="3"/>
  <c r="I17" i="3"/>
  <c r="E17" i="3"/>
  <c r="D17" i="3"/>
  <c r="K16" i="3"/>
  <c r="I16" i="3"/>
  <c r="E16" i="3"/>
  <c r="D16" i="3"/>
  <c r="K15" i="3"/>
  <c r="I15" i="3"/>
  <c r="E15" i="3"/>
  <c r="D15" i="3"/>
  <c r="G17" i="3" l="1"/>
  <c r="G28" i="3"/>
  <c r="M17" i="3"/>
  <c r="M28" i="3"/>
  <c r="M18" i="3"/>
  <c r="M29" i="3"/>
  <c r="G18" i="3"/>
  <c r="M19" i="3"/>
  <c r="G29" i="3"/>
  <c r="G15" i="3"/>
  <c r="M16" i="3"/>
  <c r="G19" i="3"/>
  <c r="M27" i="3"/>
  <c r="M15" i="3"/>
  <c r="G16" i="3"/>
  <c r="G27" i="3"/>
  <c r="Q16" i="3" l="1"/>
  <c r="S16" i="3" s="1"/>
  <c r="W16" i="3"/>
  <c r="Q28" i="3"/>
  <c r="Q19" i="3"/>
  <c r="S19" i="3" s="1"/>
  <c r="Q15" i="3"/>
  <c r="S15" i="3" s="1"/>
  <c r="Q29" i="3"/>
  <c r="Q17" i="3"/>
  <c r="S17" i="3" s="1"/>
  <c r="Q27" i="3"/>
  <c r="Q18" i="3"/>
  <c r="S18" i="3" s="1"/>
  <c r="W15" i="3" l="1"/>
  <c r="W31" i="3" s="1"/>
  <c r="W55" i="3" s="1"/>
  <c r="W57" i="3" l="1"/>
  <c r="W59" i="3" s="1"/>
</calcChain>
</file>

<file path=xl/sharedStrings.xml><?xml version="1.0" encoding="utf-8"?>
<sst xmlns="http://schemas.openxmlformats.org/spreadsheetml/2006/main" count="51" uniqueCount="50">
  <si>
    <t>Custo Total Elegível</t>
  </si>
  <si>
    <t>Beneficiário:</t>
  </si>
  <si>
    <t>Apuramento do Custo Mensal</t>
  </si>
  <si>
    <r>
      <t xml:space="preserve">Vencimento base mensal * 
</t>
    </r>
    <r>
      <rPr>
        <sz val="7"/>
        <color theme="3"/>
        <rFont val="Calibri"/>
        <family val="2"/>
      </rPr>
      <t>(VB)</t>
    </r>
  </si>
  <si>
    <r>
      <t xml:space="preserve">Duodécimo Subsídio Férias
</t>
    </r>
    <r>
      <rPr>
        <sz val="7"/>
        <color theme="3"/>
        <rFont val="Calibri"/>
        <family val="2"/>
      </rPr>
      <t>(Duod SF)</t>
    </r>
  </si>
  <si>
    <r>
      <t xml:space="preserve">Duodécimo Subsídio Natal
</t>
    </r>
    <r>
      <rPr>
        <sz val="7"/>
        <color theme="3"/>
        <rFont val="Calibri"/>
        <family val="2"/>
      </rPr>
      <t>(Duod SN)</t>
    </r>
  </si>
  <si>
    <r>
      <t xml:space="preserve">Encargos  Obrigatórios a cargo da entidade patronal
</t>
    </r>
    <r>
      <rPr>
        <sz val="7"/>
        <color theme="3"/>
        <rFont val="Calibri"/>
        <family val="2"/>
      </rPr>
      <t>(EO = SS + Seg)</t>
    </r>
  </si>
  <si>
    <t>Subsídio de Refeição Mensal</t>
  </si>
  <si>
    <r>
      <rPr>
        <b/>
        <sz val="9"/>
        <color theme="3"/>
        <rFont val="Calibri"/>
        <family val="2"/>
      </rPr>
      <t>Custo Total Mensal</t>
    </r>
    <r>
      <rPr>
        <sz val="7"/>
        <color theme="3"/>
        <rFont val="Calibri"/>
        <family val="2"/>
      </rPr>
      <t xml:space="preserve">
(CTM = 
(VB + Duod SF + Duod SN + EO) + SR)</t>
    </r>
  </si>
  <si>
    <t>SS</t>
  </si>
  <si>
    <t>CGA</t>
  </si>
  <si>
    <t>ADSE</t>
  </si>
  <si>
    <t>Seguro Acidentes Trabalho</t>
  </si>
  <si>
    <r>
      <rPr>
        <b/>
        <sz val="9"/>
        <color theme="3"/>
        <rFont val="Calibri"/>
        <family val="2"/>
      </rPr>
      <t>Sub./
Dia **</t>
    </r>
    <r>
      <rPr>
        <sz val="9"/>
        <color theme="3"/>
        <rFont val="Calibri"/>
        <family val="2"/>
      </rPr>
      <t xml:space="preserve">
</t>
    </r>
    <r>
      <rPr>
        <sz val="7"/>
        <color theme="3"/>
        <rFont val="Calibri"/>
        <family val="2"/>
      </rPr>
      <t xml:space="preserve">(SubRef) </t>
    </r>
  </si>
  <si>
    <r>
      <rPr>
        <b/>
        <sz val="9"/>
        <color theme="3"/>
        <rFont val="Calibri"/>
        <family val="2"/>
      </rPr>
      <t xml:space="preserve">N.º dias úteis *** </t>
    </r>
    <r>
      <rPr>
        <sz val="9"/>
        <color theme="3"/>
        <rFont val="Calibri"/>
        <family val="2"/>
      </rPr>
      <t xml:space="preserve">
</t>
    </r>
    <r>
      <rPr>
        <sz val="7"/>
        <color theme="3"/>
        <rFont val="Calibri"/>
        <family val="2"/>
      </rPr>
      <t xml:space="preserve">(NumDias) </t>
    </r>
  </si>
  <si>
    <r>
      <rPr>
        <b/>
        <sz val="9"/>
        <color theme="3"/>
        <rFont val="Calibri"/>
        <family val="2"/>
      </rPr>
      <t>Taxa</t>
    </r>
    <r>
      <rPr>
        <sz val="4"/>
        <color theme="3"/>
        <rFont val="Calibri"/>
        <family val="2"/>
      </rPr>
      <t xml:space="preserve">
</t>
    </r>
    <r>
      <rPr>
        <sz val="7"/>
        <color theme="3"/>
        <rFont val="Calibri"/>
        <family val="2"/>
      </rPr>
      <t>(Tx_SS)</t>
    </r>
  </si>
  <si>
    <r>
      <rPr>
        <b/>
        <sz val="9"/>
        <color theme="3"/>
        <rFont val="Calibri"/>
        <family val="2"/>
      </rPr>
      <t>Valor</t>
    </r>
    <r>
      <rPr>
        <sz val="9"/>
        <color theme="3"/>
        <rFont val="Calibri"/>
        <family val="2"/>
      </rPr>
      <t xml:space="preserve">
</t>
    </r>
    <r>
      <rPr>
        <sz val="7"/>
        <color theme="3"/>
        <rFont val="Calibri"/>
        <family val="2"/>
      </rPr>
      <t>(SS =
= Rbm * Tx_SS)</t>
    </r>
  </si>
  <si>
    <r>
      <rPr>
        <b/>
        <sz val="9"/>
        <color theme="3"/>
        <rFont val="Calibri"/>
        <family val="2"/>
      </rPr>
      <t>Taxa</t>
    </r>
    <r>
      <rPr>
        <sz val="9"/>
        <color theme="3"/>
        <rFont val="Calibri"/>
        <family val="2"/>
      </rPr>
      <t xml:space="preserve">
</t>
    </r>
    <r>
      <rPr>
        <sz val="7"/>
        <color theme="3"/>
        <rFont val="Calibri"/>
        <family val="2"/>
      </rPr>
      <t>(Tx_CGA)</t>
    </r>
  </si>
  <si>
    <r>
      <rPr>
        <b/>
        <sz val="9"/>
        <color theme="3"/>
        <rFont val="Calibri"/>
        <family val="2"/>
      </rPr>
      <t>Valor</t>
    </r>
    <r>
      <rPr>
        <sz val="9"/>
        <color theme="3"/>
        <rFont val="Calibri"/>
        <family val="2"/>
      </rPr>
      <t xml:space="preserve">
</t>
    </r>
    <r>
      <rPr>
        <sz val="7"/>
        <color theme="3"/>
        <rFont val="Calibri"/>
        <family val="2"/>
      </rPr>
      <t>(CGA  =
= Rbm * Tx_CGA</t>
    </r>
  </si>
  <si>
    <r>
      <rPr>
        <b/>
        <sz val="9"/>
        <color theme="3"/>
        <rFont val="Calibri"/>
        <family val="2"/>
      </rPr>
      <t>Taxa</t>
    </r>
    <r>
      <rPr>
        <sz val="9"/>
        <color theme="3"/>
        <rFont val="Calibri"/>
        <family val="2"/>
      </rPr>
      <t xml:space="preserve">
</t>
    </r>
    <r>
      <rPr>
        <sz val="7"/>
        <color theme="3"/>
        <rFont val="Calibri"/>
        <family val="2"/>
      </rPr>
      <t>(Tx_ADSE)</t>
    </r>
  </si>
  <si>
    <r>
      <rPr>
        <b/>
        <sz val="9"/>
        <color theme="3"/>
        <rFont val="Calibri"/>
        <family val="2"/>
      </rPr>
      <t>Valor</t>
    </r>
    <r>
      <rPr>
        <sz val="9"/>
        <color theme="3"/>
        <rFont val="Calibri"/>
        <family val="2"/>
      </rPr>
      <t xml:space="preserve">
</t>
    </r>
    <r>
      <rPr>
        <sz val="7"/>
        <color theme="3"/>
        <rFont val="Calibri"/>
        <family val="2"/>
      </rPr>
      <t>(ADSE  =
= Rbm * Tx_ADSE)</t>
    </r>
  </si>
  <si>
    <r>
      <rPr>
        <b/>
        <sz val="9"/>
        <color theme="3"/>
        <rFont val="Calibri"/>
        <family val="2"/>
      </rPr>
      <t>Taxa</t>
    </r>
    <r>
      <rPr>
        <sz val="9"/>
        <color theme="3"/>
        <rFont val="Calibri"/>
        <family val="2"/>
      </rPr>
      <t xml:space="preserve">
</t>
    </r>
    <r>
      <rPr>
        <sz val="7"/>
        <color theme="3"/>
        <rFont val="Calibri"/>
        <family val="2"/>
      </rPr>
      <t>(Tx_Seg)</t>
    </r>
  </si>
  <si>
    <r>
      <rPr>
        <b/>
        <sz val="9"/>
        <color theme="3"/>
        <rFont val="Calibri"/>
        <family val="2"/>
      </rPr>
      <t>Valor</t>
    </r>
    <r>
      <rPr>
        <sz val="9"/>
        <color theme="3"/>
        <rFont val="Calibri"/>
        <family val="2"/>
      </rPr>
      <t xml:space="preserve">
</t>
    </r>
    <r>
      <rPr>
        <sz val="7"/>
        <color theme="3"/>
        <rFont val="Calibri"/>
        <family val="2"/>
      </rPr>
      <t>(Seg = (VB + Duod SF + Duod SN + SR) * Tx_Seg)</t>
    </r>
  </si>
  <si>
    <r>
      <t xml:space="preserve">* Vencimento base mensal </t>
    </r>
    <r>
      <rPr>
        <b/>
        <sz val="8"/>
        <color theme="3"/>
        <rFont val="Calibri"/>
        <family val="2"/>
      </rPr>
      <t>contratado</t>
    </r>
    <r>
      <rPr>
        <sz val="8"/>
        <color theme="3"/>
        <rFont val="Calibri"/>
        <family val="2"/>
      </rPr>
      <t xml:space="preserve">, acrescido de outras prestações regulares e periódicas (diuturnidades, isenção de horário, etc) </t>
    </r>
    <r>
      <rPr>
        <b/>
        <sz val="8"/>
        <color theme="3"/>
        <rFont val="Calibri"/>
        <family val="2"/>
      </rPr>
      <t>exceto</t>
    </r>
    <r>
      <rPr>
        <sz val="8"/>
        <color theme="3"/>
        <rFont val="Calibri"/>
        <family val="2"/>
      </rPr>
      <t xml:space="preserve"> subsídio de refeição, </t>
    </r>
    <r>
      <rPr>
        <b/>
        <sz val="8"/>
        <color theme="3"/>
        <rFont val="Calibri"/>
        <family val="2"/>
      </rPr>
      <t>limitado</t>
    </r>
    <r>
      <rPr>
        <sz val="8"/>
        <color theme="3"/>
        <rFont val="Calibri"/>
        <family val="2"/>
      </rPr>
      <t xml:space="preserve"> ao valor previsto para a remuneração base dos cargos de direção superior da 1.º grau da Administração Pública (cujo valor não integra, para este efeito, quaisquer valor a título de despesas de representação)</t>
    </r>
  </si>
  <si>
    <r>
      <t xml:space="preserve">** </t>
    </r>
    <r>
      <rPr>
        <b/>
        <sz val="8"/>
        <color theme="3"/>
        <rFont val="Calibri"/>
        <family val="2"/>
      </rPr>
      <t>Limitado</t>
    </r>
    <r>
      <rPr>
        <sz val="8"/>
        <color theme="3"/>
        <rFont val="Calibri"/>
        <family val="2"/>
      </rPr>
      <t xml:space="preserve"> ao subsídio de refeição em vigor para os funcionários e agentes da administração pública</t>
    </r>
  </si>
  <si>
    <r>
      <t xml:space="preserve">*** N.º </t>
    </r>
    <r>
      <rPr>
        <b/>
        <sz val="8"/>
        <color theme="3"/>
        <rFont val="Calibri"/>
        <family val="2"/>
      </rPr>
      <t>médio</t>
    </r>
    <r>
      <rPr>
        <sz val="8"/>
        <color theme="3"/>
        <rFont val="Calibri"/>
        <family val="2"/>
      </rPr>
      <t xml:space="preserve"> de dias úteis mensal</t>
    </r>
  </si>
  <si>
    <t>Perfil profissional</t>
  </si>
  <si>
    <t>Nome do colaborador</t>
  </si>
  <si>
    <r>
      <t xml:space="preserve">Máximo elegível mensal
</t>
    </r>
    <r>
      <rPr>
        <sz val="7"/>
        <color theme="3"/>
        <rFont val="Calibri"/>
        <family val="2"/>
      </rPr>
      <t>(MaxElegM = CTM * Tx_Imp)</t>
    </r>
  </si>
  <si>
    <t>SUBTOTAL - ENCARGOS COM PESSOAL INTERNO</t>
  </si>
  <si>
    <t xml:space="preserve"> Apuramento dos custos diretos elegíveis com pessoal interno</t>
  </si>
  <si>
    <t xml:space="preserve"> Apuramento dos custos diretos elegíveis com pessoal externo</t>
  </si>
  <si>
    <t>Nome do prestador de serviços</t>
  </si>
  <si>
    <t>SUBTOTAL - ENCARGOS COM PESSOAL EXTERNO</t>
  </si>
  <si>
    <t>Unidade medida</t>
  </si>
  <si>
    <r>
      <rPr>
        <b/>
        <sz val="9"/>
        <color theme="3"/>
        <rFont val="Calibri"/>
        <family val="2"/>
      </rPr>
      <t xml:space="preserve">Total </t>
    </r>
    <r>
      <rPr>
        <sz val="9"/>
        <color theme="3"/>
        <rFont val="Calibri"/>
        <family val="2"/>
      </rPr>
      <t xml:space="preserve">
</t>
    </r>
    <r>
      <rPr>
        <sz val="7"/>
        <color theme="3"/>
        <rFont val="Calibri"/>
        <family val="2"/>
      </rPr>
      <t>(SR = SubRef * NumDias * 11 meses / 12 meses)</t>
    </r>
  </si>
  <si>
    <t>NIF - acrónimo e/ou nome da entidade beneficiária</t>
  </si>
  <si>
    <t>Nome da IIES:</t>
  </si>
  <si>
    <t>XXX</t>
  </si>
  <si>
    <r>
      <t xml:space="preserve">N.º de meses afeto à operação
</t>
    </r>
    <r>
      <rPr>
        <sz val="7"/>
        <color theme="3"/>
        <rFont val="Calibri"/>
        <family val="2"/>
      </rPr>
      <t xml:space="preserve"> (A)</t>
    </r>
  </si>
  <si>
    <r>
      <t xml:space="preserve">Máximo elegível
</t>
    </r>
    <r>
      <rPr>
        <sz val="7"/>
        <color theme="3"/>
        <rFont val="Calibri"/>
        <family val="2"/>
      </rPr>
      <t>(MaxEleg = MaxElegM * A)</t>
    </r>
  </si>
  <si>
    <r>
      <t xml:space="preserve">N.º de unidades de medida afeto à operação
</t>
    </r>
    <r>
      <rPr>
        <sz val="7"/>
        <color theme="3"/>
        <rFont val="Calibri"/>
        <family val="2"/>
      </rPr>
      <t>(B)</t>
    </r>
  </si>
  <si>
    <r>
      <t xml:space="preserve">Máximo elegível
</t>
    </r>
    <r>
      <rPr>
        <sz val="7"/>
        <color theme="3"/>
        <rFont val="Calibri"/>
        <family val="2"/>
      </rPr>
      <t>(MaxEleg = MaxElegM * B)</t>
    </r>
    <r>
      <rPr>
        <b/>
        <sz val="9"/>
        <color theme="3"/>
        <rFont val="Calibri"/>
        <family val="2"/>
      </rPr>
      <t xml:space="preserve">
</t>
    </r>
  </si>
  <si>
    <r>
      <t xml:space="preserve">Custo / hora (€)
</t>
    </r>
    <r>
      <rPr>
        <sz val="7"/>
        <color theme="3"/>
        <rFont val="Calibri"/>
        <family val="2"/>
      </rPr>
      <t>(C)</t>
    </r>
  </si>
  <si>
    <r>
      <t xml:space="preserve">Nº horas médio / unidade medida
</t>
    </r>
    <r>
      <rPr>
        <sz val="7"/>
        <color theme="3"/>
        <rFont val="Calibri"/>
        <family val="2"/>
      </rPr>
      <t>(D)</t>
    </r>
  </si>
  <si>
    <r>
      <t xml:space="preserve">Máximo elegível / unidade medida
</t>
    </r>
    <r>
      <rPr>
        <sz val="7"/>
        <color theme="3"/>
        <rFont val="Calibri"/>
        <family val="2"/>
      </rPr>
      <t>(MaxElegM = C * D)</t>
    </r>
  </si>
  <si>
    <r>
      <t xml:space="preserve">Taxa de imputação (%)
</t>
    </r>
    <r>
      <rPr>
        <sz val="7"/>
        <color theme="3"/>
        <rFont val="Calibri"/>
        <family val="2"/>
      </rPr>
      <t>(Tx_Imp)</t>
    </r>
  </si>
  <si>
    <t>MODELO DE ORÇAMENTO</t>
  </si>
  <si>
    <t>Custos diretos elegíveis com pessoal</t>
  </si>
  <si>
    <t>OCS - Taxa Fixa até 40% - Restantes custos elegíveis da operação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</si>
</sst>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00%"/>
  </numFmts>
  <fonts count="21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rgb="FF204182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u/>
      <sz val="11"/>
      <color indexed="12"/>
      <name val="Calibri"/>
      <family val="2"/>
      <scheme val="minor"/>
    </font>
    <font>
      <sz val="8"/>
      <name val="Calibri"/>
      <family val="2"/>
    </font>
    <font>
      <b/>
      <sz val="10"/>
      <name val="Arial"/>
      <family val="2"/>
    </font>
    <font>
      <b/>
      <sz val="9"/>
      <color theme="3"/>
      <name val="Calibri"/>
      <family val="2"/>
    </font>
    <font>
      <sz val="7"/>
      <color theme="3"/>
      <name val="Calibri"/>
      <family val="2"/>
    </font>
    <font>
      <b/>
      <sz val="8"/>
      <color theme="3"/>
      <name val="Calibri"/>
      <family val="2"/>
    </font>
    <font>
      <sz val="9"/>
      <color theme="3"/>
      <name val="Calibri"/>
      <family val="2"/>
    </font>
    <font>
      <sz val="4"/>
      <color theme="3"/>
      <name val="Calibri"/>
      <family val="2"/>
    </font>
    <font>
      <sz val="8"/>
      <color theme="3"/>
      <name val="Calibri"/>
      <family val="2"/>
    </font>
    <font>
      <sz val="11"/>
      <color indexed="8"/>
      <name val="Calibri"/>
      <family val="2"/>
    </font>
    <font>
      <b/>
      <sz val="9"/>
      <color theme="1"/>
      <name val="Calibri Light"/>
      <family val="2"/>
    </font>
    <font>
      <b/>
      <sz val="12"/>
      <color theme="0"/>
      <name val="Calibri Light"/>
      <family val="2"/>
    </font>
    <font>
      <b/>
      <sz val="11"/>
      <color theme="3"/>
      <name val="Calibri"/>
      <family val="2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rgb="FF2850A0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medium">
        <color theme="3"/>
      </top>
      <bottom style="medium">
        <color theme="3"/>
      </bottom>
      <diagonal/>
    </border>
    <border>
      <left/>
      <right style="thin">
        <color theme="3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/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/>
      <top style="medium">
        <color theme="3"/>
      </top>
      <bottom style="medium">
        <color theme="3"/>
      </bottom>
      <diagonal/>
    </border>
    <border>
      <left style="medium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 style="medium">
        <color theme="3"/>
      </left>
      <right/>
      <top/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medium">
        <color theme="3"/>
      </left>
      <right style="thin">
        <color theme="3"/>
      </right>
      <top/>
      <bottom style="thin">
        <color theme="3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/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medium">
        <color theme="3"/>
      </right>
      <top style="thin">
        <color theme="3"/>
      </top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 style="medium">
        <color theme="3"/>
      </top>
      <bottom style="thin">
        <color theme="3"/>
      </bottom>
      <diagonal/>
    </border>
    <border>
      <left/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/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thin">
        <color theme="3"/>
      </top>
      <bottom style="medium">
        <color theme="3"/>
      </bottom>
      <diagonal/>
    </border>
    <border>
      <left/>
      <right style="medium">
        <color theme="3"/>
      </right>
      <top style="thin">
        <color theme="3"/>
      </top>
      <bottom style="medium">
        <color theme="3"/>
      </bottom>
      <diagonal/>
    </border>
    <border>
      <left/>
      <right/>
      <top style="medium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medium">
        <color theme="3"/>
      </bottom>
      <diagonal/>
    </border>
    <border>
      <left/>
      <right/>
      <top style="thin">
        <color rgb="FF2850A0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0">
    <xf numFmtId="0" fontId="0" fillId="0" borderId="0" xfId="0"/>
    <xf numFmtId="0" fontId="3" fillId="0" borderId="0" xfId="0" applyFont="1" applyAlignment="1">
      <alignment vertical="center"/>
    </xf>
    <xf numFmtId="0" fontId="5" fillId="0" borderId="0" xfId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 indent="1"/>
      <protection locked="0"/>
    </xf>
    <xf numFmtId="0" fontId="8" fillId="0" borderId="0" xfId="1" applyFont="1"/>
    <xf numFmtId="0" fontId="2" fillId="0" borderId="0" xfId="0" applyFont="1"/>
    <xf numFmtId="0" fontId="4" fillId="0" borderId="0" xfId="0" applyFont="1"/>
    <xf numFmtId="0" fontId="9" fillId="0" borderId="0" xfId="0" applyFont="1"/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3" fillId="2" borderId="4" xfId="1" applyFont="1" applyFill="1" applyBorder="1" applyAlignment="1">
      <alignment horizontal="center" vertical="top" wrapText="1"/>
    </xf>
    <xf numFmtId="0" fontId="13" fillId="2" borderId="17" xfId="1" applyFont="1" applyFill="1" applyBorder="1" applyAlignment="1">
      <alignment horizontal="center" vertical="top" wrapText="1"/>
    </xf>
    <xf numFmtId="0" fontId="13" fillId="2" borderId="3" xfId="1" applyFont="1" applyFill="1" applyBorder="1" applyAlignment="1">
      <alignment horizontal="center" vertical="top" wrapText="1"/>
    </xf>
    <xf numFmtId="164" fontId="15" fillId="4" borderId="29" xfId="1" applyNumberFormat="1" applyFont="1" applyFill="1" applyBorder="1" applyAlignment="1">
      <alignment horizontal="right" vertical="center"/>
    </xf>
    <xf numFmtId="10" fontId="15" fillId="4" borderId="28" xfId="2" applyNumberFormat="1" applyFont="1" applyFill="1" applyBorder="1" applyAlignment="1" applyProtection="1">
      <alignment horizontal="right" vertical="center"/>
      <protection locked="0"/>
    </xf>
    <xf numFmtId="10" fontId="15" fillId="4" borderId="28" xfId="3" applyNumberFormat="1" applyFont="1" applyFill="1" applyBorder="1" applyAlignment="1" applyProtection="1">
      <alignment horizontal="right" vertical="center"/>
      <protection locked="0"/>
    </xf>
    <xf numFmtId="164" fontId="15" fillId="4" borderId="36" xfId="1" applyNumberFormat="1" applyFont="1" applyFill="1" applyBorder="1" applyAlignment="1">
      <alignment horizontal="right" vertical="center"/>
    </xf>
    <xf numFmtId="10" fontId="15" fillId="4" borderId="35" xfId="2" applyNumberFormat="1" applyFont="1" applyFill="1" applyBorder="1" applyAlignment="1" applyProtection="1">
      <alignment horizontal="right" vertical="center"/>
      <protection locked="0"/>
    </xf>
    <xf numFmtId="10" fontId="15" fillId="4" borderId="35" xfId="3" applyNumberFormat="1" applyFont="1" applyFill="1" applyBorder="1" applyAlignment="1" applyProtection="1">
      <alignment horizontal="right" vertical="center"/>
      <protection locked="0"/>
    </xf>
    <xf numFmtId="0" fontId="15" fillId="0" borderId="9" xfId="0" applyFont="1" applyBorder="1" applyProtection="1">
      <protection locked="0"/>
    </xf>
    <xf numFmtId="164" fontId="15" fillId="0" borderId="9" xfId="0" applyNumberFormat="1" applyFont="1" applyBorder="1" applyAlignment="1" applyProtection="1">
      <alignment horizontal="right" vertical="center"/>
      <protection locked="0"/>
    </xf>
    <xf numFmtId="10" fontId="15" fillId="0" borderId="9" xfId="2" applyNumberFormat="1" applyFont="1" applyFill="1" applyBorder="1" applyAlignment="1" applyProtection="1">
      <alignment horizontal="right" vertical="center"/>
      <protection locked="0"/>
    </xf>
    <xf numFmtId="164" fontId="15" fillId="0" borderId="9" xfId="1" applyNumberFormat="1" applyFont="1" applyBorder="1" applyAlignment="1">
      <alignment horizontal="right" vertical="center"/>
    </xf>
    <xf numFmtId="10" fontId="15" fillId="0" borderId="9" xfId="3" applyNumberFormat="1" applyFont="1" applyFill="1" applyBorder="1" applyAlignment="1" applyProtection="1">
      <alignment horizontal="right" vertical="center"/>
      <protection locked="0"/>
    </xf>
    <xf numFmtId="165" fontId="15" fillId="0" borderId="9" xfId="3" applyNumberFormat="1" applyFont="1" applyFill="1" applyBorder="1" applyAlignment="1" applyProtection="1">
      <alignment horizontal="right"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0" fontId="15" fillId="0" borderId="9" xfId="1" applyFont="1" applyBorder="1" applyAlignment="1" applyProtection="1">
      <alignment horizontal="center" vertical="center"/>
      <protection locked="0"/>
    </xf>
    <xf numFmtId="0" fontId="15" fillId="0" borderId="0" xfId="0" applyFont="1" applyProtection="1">
      <protection locked="0"/>
    </xf>
    <xf numFmtId="164" fontId="15" fillId="0" borderId="0" xfId="0" applyNumberFormat="1" applyFont="1" applyAlignment="1" applyProtection="1">
      <alignment horizontal="right" vertical="center"/>
      <protection locked="0"/>
    </xf>
    <xf numFmtId="10" fontId="15" fillId="0" borderId="0" xfId="2" applyNumberFormat="1" applyFont="1" applyFill="1" applyBorder="1" applyAlignment="1" applyProtection="1">
      <alignment horizontal="right" vertical="center"/>
      <protection locked="0"/>
    </xf>
    <xf numFmtId="164" fontId="15" fillId="0" borderId="0" xfId="1" applyNumberFormat="1" applyFont="1" applyAlignment="1">
      <alignment horizontal="right" vertical="center"/>
    </xf>
    <xf numFmtId="10" fontId="15" fillId="0" borderId="0" xfId="3" applyNumberFormat="1" applyFont="1" applyFill="1" applyBorder="1" applyAlignment="1" applyProtection="1">
      <alignment horizontal="right" vertical="center"/>
      <protection locked="0"/>
    </xf>
    <xf numFmtId="165" fontId="15" fillId="0" borderId="0" xfId="3" applyNumberFormat="1" applyFont="1" applyFill="1" applyBorder="1" applyAlignment="1" applyProtection="1">
      <alignment horizontal="right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0" fontId="15" fillId="0" borderId="0" xfId="1" applyFont="1"/>
    <xf numFmtId="0" fontId="2" fillId="0" borderId="0" xfId="0" applyFont="1" applyAlignment="1">
      <alignment horizontal="center" vertical="center"/>
    </xf>
    <xf numFmtId="0" fontId="10" fillId="0" borderId="37" xfId="1" applyFont="1" applyBorder="1" applyAlignment="1">
      <alignment horizontal="center" vertical="center" wrapText="1"/>
    </xf>
    <xf numFmtId="0" fontId="11" fillId="0" borderId="37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164" fontId="15" fillId="0" borderId="13" xfId="1" applyNumberFormat="1" applyFont="1" applyBorder="1" applyAlignment="1">
      <alignment horizontal="right" vertical="center"/>
    </xf>
    <xf numFmtId="0" fontId="15" fillId="0" borderId="12" xfId="0" applyFont="1" applyBorder="1" applyAlignment="1" applyProtection="1">
      <alignment vertical="center"/>
      <protection locked="0"/>
    </xf>
    <xf numFmtId="164" fontId="15" fillId="0" borderId="12" xfId="0" applyNumberFormat="1" applyFont="1" applyBorder="1" applyAlignment="1" applyProtection="1">
      <alignment horizontal="right" vertical="center"/>
      <protection locked="0"/>
    </xf>
    <xf numFmtId="0" fontId="15" fillId="0" borderId="6" xfId="0" applyFont="1" applyBorder="1" applyAlignment="1" applyProtection="1">
      <alignment vertical="center"/>
      <protection locked="0"/>
    </xf>
    <xf numFmtId="164" fontId="15" fillId="0" borderId="6" xfId="0" applyNumberFormat="1" applyFont="1" applyBorder="1" applyAlignment="1" applyProtection="1">
      <alignment horizontal="right" vertical="center"/>
      <protection locked="0"/>
    </xf>
    <xf numFmtId="164" fontId="15" fillId="0" borderId="33" xfId="0" applyNumberFormat="1" applyFont="1" applyBorder="1" applyAlignment="1" applyProtection="1">
      <alignment horizontal="right" vertical="center"/>
      <protection locked="0"/>
    </xf>
    <xf numFmtId="10" fontId="15" fillId="0" borderId="28" xfId="2" applyNumberFormat="1" applyFont="1" applyFill="1" applyBorder="1" applyAlignment="1" applyProtection="1">
      <alignment horizontal="right" vertical="center"/>
      <protection locked="0"/>
    </xf>
    <xf numFmtId="10" fontId="15" fillId="0" borderId="32" xfId="2" applyNumberFormat="1" applyFont="1" applyFill="1" applyBorder="1" applyAlignment="1" applyProtection="1">
      <alignment horizontal="right" vertical="center"/>
      <protection locked="0"/>
    </xf>
    <xf numFmtId="10" fontId="15" fillId="0" borderId="35" xfId="2" applyNumberFormat="1" applyFont="1" applyFill="1" applyBorder="1" applyAlignment="1" applyProtection="1">
      <alignment horizontal="right" vertical="center"/>
      <protection locked="0"/>
    </xf>
    <xf numFmtId="165" fontId="15" fillId="0" borderId="28" xfId="3" applyNumberFormat="1" applyFont="1" applyFill="1" applyBorder="1" applyAlignment="1" applyProtection="1">
      <alignment horizontal="right" vertical="center"/>
      <protection locked="0"/>
    </xf>
    <xf numFmtId="165" fontId="15" fillId="0" borderId="35" xfId="3" applyNumberFormat="1" applyFont="1" applyFill="1" applyBorder="1" applyAlignment="1" applyProtection="1">
      <alignment horizontal="right" vertical="center"/>
      <protection locked="0"/>
    </xf>
    <xf numFmtId="164" fontId="15" fillId="0" borderId="28" xfId="0" applyNumberFormat="1" applyFont="1" applyBorder="1" applyAlignment="1" applyProtection="1">
      <alignment horizontal="right" vertical="center"/>
      <protection locked="0"/>
    </xf>
    <xf numFmtId="164" fontId="15" fillId="0" borderId="35" xfId="0" applyNumberFormat="1" applyFont="1" applyBorder="1" applyAlignment="1" applyProtection="1">
      <alignment horizontal="right" vertical="center"/>
      <protection locked="0"/>
    </xf>
    <xf numFmtId="2" fontId="15" fillId="0" borderId="12" xfId="1" applyNumberFormat="1" applyFont="1" applyBorder="1" applyAlignment="1" applyProtection="1">
      <alignment horizontal="center" vertical="center"/>
      <protection locked="0"/>
    </xf>
    <xf numFmtId="2" fontId="15" fillId="0" borderId="33" xfId="1" applyNumberFormat="1" applyFont="1" applyBorder="1" applyAlignment="1" applyProtection="1">
      <alignment horizontal="center" vertical="center"/>
      <protection locked="0"/>
    </xf>
    <xf numFmtId="164" fontId="15" fillId="5" borderId="27" xfId="0" applyNumberFormat="1" applyFont="1" applyFill="1" applyBorder="1" applyAlignment="1" applyProtection="1">
      <alignment horizontal="right" vertical="center"/>
      <protection locked="0"/>
    </xf>
    <xf numFmtId="164" fontId="15" fillId="5" borderId="34" xfId="0" applyNumberFormat="1" applyFont="1" applyFill="1" applyBorder="1" applyAlignment="1" applyProtection="1">
      <alignment horizontal="right" vertical="center"/>
      <protection locked="0"/>
    </xf>
    <xf numFmtId="164" fontId="15" fillId="5" borderId="29" xfId="1" applyNumberFormat="1" applyFont="1" applyFill="1" applyBorder="1" applyAlignment="1">
      <alignment horizontal="right" vertical="center"/>
    </xf>
    <xf numFmtId="164" fontId="15" fillId="5" borderId="36" xfId="1" applyNumberFormat="1" applyFont="1" applyFill="1" applyBorder="1" applyAlignment="1">
      <alignment horizontal="right" vertical="center"/>
    </xf>
    <xf numFmtId="0" fontId="15" fillId="5" borderId="30" xfId="0" applyFont="1" applyFill="1" applyBorder="1" applyAlignment="1" applyProtection="1">
      <alignment horizontal="center" vertical="center"/>
      <protection locked="0"/>
    </xf>
    <xf numFmtId="164" fontId="15" fillId="5" borderId="12" xfId="1" applyNumberFormat="1" applyFont="1" applyFill="1" applyBorder="1" applyAlignment="1">
      <alignment horizontal="right" vertical="center"/>
    </xf>
    <xf numFmtId="0" fontId="15" fillId="5" borderId="31" xfId="0" applyFont="1" applyFill="1" applyBorder="1" applyAlignment="1" applyProtection="1">
      <alignment horizontal="center" vertical="center"/>
      <protection locked="0"/>
    </xf>
    <xf numFmtId="164" fontId="15" fillId="5" borderId="33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15" fillId="0" borderId="0" xfId="1" applyFont="1" applyAlignment="1">
      <alignment horizontal="left"/>
    </xf>
    <xf numFmtId="2" fontId="15" fillId="0" borderId="13" xfId="1" applyNumberFormat="1" applyFont="1" applyBorder="1" applyAlignment="1" applyProtection="1">
      <alignment horizontal="center" vertical="center"/>
      <protection locked="0"/>
    </xf>
    <xf numFmtId="10" fontId="15" fillId="0" borderId="12" xfId="1" applyNumberFormat="1" applyFont="1" applyBorder="1" applyAlignment="1" applyProtection="1">
      <alignment horizontal="center" vertical="center"/>
      <protection locked="0"/>
    </xf>
    <xf numFmtId="10" fontId="15" fillId="0" borderId="33" xfId="1" applyNumberFormat="1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vertical="center"/>
      <protection hidden="1"/>
    </xf>
    <xf numFmtId="164" fontId="10" fillId="5" borderId="12" xfId="1" applyNumberFormat="1" applyFont="1" applyFill="1" applyBorder="1" applyAlignment="1">
      <alignment horizontal="right" vertical="center"/>
    </xf>
    <xf numFmtId="0" fontId="10" fillId="0" borderId="34" xfId="1" applyFont="1" applyBorder="1" applyAlignment="1">
      <alignment vertical="center" wrapText="1"/>
    </xf>
    <xf numFmtId="0" fontId="10" fillId="0" borderId="37" xfId="1" applyFont="1" applyBorder="1" applyAlignment="1">
      <alignment vertical="center" wrapText="1"/>
    </xf>
    <xf numFmtId="0" fontId="13" fillId="0" borderId="34" xfId="1" applyFont="1" applyBorder="1" applyAlignment="1">
      <alignment horizontal="center" vertical="top" wrapText="1"/>
    </xf>
    <xf numFmtId="10" fontId="15" fillId="0" borderId="34" xfId="2" applyNumberFormat="1" applyFont="1" applyFill="1" applyBorder="1" applyAlignment="1" applyProtection="1">
      <alignment horizontal="right" vertical="center"/>
      <protection locked="0"/>
    </xf>
    <xf numFmtId="164" fontId="15" fillId="0" borderId="13" xfId="0" applyNumberFormat="1" applyFont="1" applyBorder="1" applyAlignment="1" applyProtection="1">
      <alignment horizontal="right" vertical="center"/>
      <protection locked="0"/>
    </xf>
    <xf numFmtId="0" fontId="13" fillId="0" borderId="37" xfId="1" applyFont="1" applyBorder="1" applyAlignment="1">
      <alignment vertical="center" wrapText="1"/>
    </xf>
    <xf numFmtId="164" fontId="15" fillId="0" borderId="37" xfId="0" applyNumberFormat="1" applyFont="1" applyBorder="1" applyAlignment="1" applyProtection="1">
      <alignment horizontal="right" vertical="center"/>
      <protection locked="0"/>
    </xf>
    <xf numFmtId="0" fontId="8" fillId="0" borderId="34" xfId="1" applyFont="1" applyBorder="1"/>
    <xf numFmtId="0" fontId="18" fillId="0" borderId="0" xfId="0" applyFont="1" applyAlignment="1" applyProtection="1">
      <alignment vertical="center"/>
      <protection hidden="1"/>
    </xf>
    <xf numFmtId="164" fontId="19" fillId="5" borderId="12" xfId="1" applyNumberFormat="1" applyFont="1" applyFill="1" applyBorder="1" applyAlignment="1">
      <alignment horizontal="right" vertical="center"/>
    </xf>
    <xf numFmtId="0" fontId="17" fillId="0" borderId="0" xfId="0" applyFont="1" applyAlignment="1" applyProtection="1">
      <alignment horizontal="right" vertical="center"/>
      <protection hidden="1"/>
    </xf>
    <xf numFmtId="164" fontId="10" fillId="0" borderId="0" xfId="1" applyNumberFormat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15" fillId="0" borderId="22" xfId="0" applyFont="1" applyBorder="1" applyAlignment="1" applyProtection="1">
      <alignment vertical="center"/>
      <protection locked="0"/>
    </xf>
    <xf numFmtId="0" fontId="15" fillId="0" borderId="33" xfId="0" applyFont="1" applyBorder="1" applyAlignment="1" applyProtection="1">
      <alignment vertical="center"/>
      <protection locked="0"/>
    </xf>
    <xf numFmtId="0" fontId="8" fillId="0" borderId="34" xfId="1" applyFont="1" applyBorder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20" fillId="0" borderId="0" xfId="0" applyFont="1"/>
    <xf numFmtId="0" fontId="18" fillId="6" borderId="0" xfId="0" applyFont="1" applyFill="1" applyAlignment="1" applyProtection="1">
      <alignment horizontal="left" vertical="center"/>
      <protection hidden="1"/>
    </xf>
    <xf numFmtId="0" fontId="17" fillId="5" borderId="0" xfId="0" applyFont="1" applyFill="1" applyAlignment="1" applyProtection="1">
      <alignment horizontal="center" vertical="center"/>
      <protection hidden="1"/>
    </xf>
    <xf numFmtId="0" fontId="18" fillId="6" borderId="0" xfId="0" applyFont="1" applyFill="1" applyAlignment="1" applyProtection="1">
      <alignment horizontal="left" vertical="center" wrapText="1"/>
      <protection hidden="1"/>
    </xf>
    <xf numFmtId="164" fontId="15" fillId="5" borderId="14" xfId="1" applyNumberFormat="1" applyFont="1" applyFill="1" applyBorder="1" applyAlignment="1">
      <alignment horizontal="center" vertical="center"/>
    </xf>
    <xf numFmtId="164" fontId="15" fillId="5" borderId="16" xfId="1" applyNumberFormat="1" applyFont="1" applyFill="1" applyBorder="1" applyAlignment="1">
      <alignment horizontal="center" vertical="center"/>
    </xf>
    <xf numFmtId="49" fontId="15" fillId="0" borderId="42" xfId="1" applyNumberFormat="1" applyFont="1" applyBorder="1" applyAlignment="1">
      <alignment horizontal="center" vertical="center"/>
    </xf>
    <xf numFmtId="49" fontId="15" fillId="0" borderId="43" xfId="1" applyNumberFormat="1" applyFont="1" applyBorder="1" applyAlignment="1">
      <alignment horizontal="center" vertical="center"/>
    </xf>
    <xf numFmtId="49" fontId="15" fillId="0" borderId="38" xfId="1" applyNumberFormat="1" applyFont="1" applyBorder="1" applyAlignment="1">
      <alignment horizontal="center" vertical="center"/>
    </xf>
    <xf numFmtId="49" fontId="15" fillId="0" borderId="39" xfId="1" applyNumberFormat="1" applyFont="1" applyBorder="1" applyAlignment="1">
      <alignment horizontal="center" vertical="center"/>
    </xf>
    <xf numFmtId="49" fontId="15" fillId="0" borderId="40" xfId="1" applyNumberFormat="1" applyFont="1" applyBorder="1" applyAlignment="1">
      <alignment horizontal="center" vertical="center"/>
    </xf>
    <xf numFmtId="49" fontId="15" fillId="0" borderId="41" xfId="1" applyNumberFormat="1" applyFont="1" applyBorder="1" applyAlignment="1">
      <alignment horizontal="center" vertical="center"/>
    </xf>
    <xf numFmtId="164" fontId="15" fillId="5" borderId="40" xfId="1" applyNumberFormat="1" applyFont="1" applyFill="1" applyBorder="1" applyAlignment="1">
      <alignment horizontal="center" vertical="center"/>
    </xf>
    <xf numFmtId="164" fontId="15" fillId="5" borderId="41" xfId="1" applyNumberFormat="1" applyFont="1" applyFill="1" applyBorder="1" applyAlignment="1">
      <alignment horizontal="center" vertical="center"/>
    </xf>
    <xf numFmtId="164" fontId="15" fillId="5" borderId="34" xfId="1" applyNumberFormat="1" applyFont="1" applyFill="1" applyBorder="1" applyAlignment="1">
      <alignment horizontal="center" vertical="center"/>
    </xf>
    <xf numFmtId="164" fontId="15" fillId="5" borderId="37" xfId="1" applyNumberFormat="1" applyFont="1" applyFill="1" applyBorder="1" applyAlignment="1">
      <alignment horizontal="center" vertical="center"/>
    </xf>
    <xf numFmtId="0" fontId="15" fillId="0" borderId="0" xfId="1" applyFont="1" applyAlignment="1">
      <alignment horizontal="left" wrapText="1"/>
    </xf>
    <xf numFmtId="164" fontId="15" fillId="0" borderId="40" xfId="0" applyNumberFormat="1" applyFont="1" applyBorder="1" applyAlignment="1" applyProtection="1">
      <alignment horizontal="center" vertical="center"/>
      <protection locked="0"/>
    </xf>
    <xf numFmtId="164" fontId="15" fillId="0" borderId="41" xfId="0" applyNumberFormat="1" applyFont="1" applyBorder="1" applyAlignment="1" applyProtection="1">
      <alignment horizontal="center" vertical="center"/>
      <protection locked="0"/>
    </xf>
    <xf numFmtId="164" fontId="15" fillId="0" borderId="42" xfId="0" applyNumberFormat="1" applyFont="1" applyBorder="1" applyAlignment="1" applyProtection="1">
      <alignment horizontal="center" vertical="center"/>
      <protection locked="0"/>
    </xf>
    <xf numFmtId="164" fontId="15" fillId="0" borderId="43" xfId="0" applyNumberFormat="1" applyFont="1" applyBorder="1" applyAlignment="1" applyProtection="1">
      <alignment horizontal="center" vertical="center"/>
      <protection locked="0"/>
    </xf>
    <xf numFmtId="164" fontId="15" fillId="0" borderId="38" xfId="0" applyNumberFormat="1" applyFont="1" applyBorder="1" applyAlignment="1" applyProtection="1">
      <alignment horizontal="center" vertical="center"/>
      <protection locked="0"/>
    </xf>
    <xf numFmtId="164" fontId="15" fillId="0" borderId="39" xfId="0" applyNumberFormat="1" applyFont="1" applyBorder="1" applyAlignment="1" applyProtection="1">
      <alignment horizontal="center" vertical="center"/>
      <protection locked="0"/>
    </xf>
    <xf numFmtId="2" fontId="15" fillId="0" borderId="40" xfId="1" applyNumberFormat="1" applyFont="1" applyBorder="1" applyAlignment="1" applyProtection="1">
      <alignment horizontal="center" vertical="center"/>
      <protection locked="0"/>
    </xf>
    <xf numFmtId="2" fontId="15" fillId="0" borderId="45" xfId="1" applyNumberFormat="1" applyFont="1" applyBorder="1" applyAlignment="1" applyProtection="1">
      <alignment horizontal="center" vertical="center"/>
      <protection locked="0"/>
    </xf>
    <xf numFmtId="2" fontId="15" fillId="0" borderId="41" xfId="1" applyNumberFormat="1" applyFont="1" applyBorder="1" applyAlignment="1" applyProtection="1">
      <alignment horizontal="center" vertical="center"/>
      <protection locked="0"/>
    </xf>
    <xf numFmtId="2" fontId="15" fillId="0" borderId="42" xfId="1" applyNumberFormat="1" applyFont="1" applyBorder="1" applyAlignment="1" applyProtection="1">
      <alignment horizontal="center" vertical="center"/>
      <protection locked="0"/>
    </xf>
    <xf numFmtId="2" fontId="15" fillId="0" borderId="46" xfId="1" applyNumberFormat="1" applyFont="1" applyBorder="1" applyAlignment="1" applyProtection="1">
      <alignment horizontal="center" vertical="center"/>
      <protection locked="0"/>
    </xf>
    <xf numFmtId="2" fontId="15" fillId="0" borderId="43" xfId="1" applyNumberFormat="1" applyFont="1" applyBorder="1" applyAlignment="1" applyProtection="1">
      <alignment horizontal="center" vertical="center"/>
      <protection locked="0"/>
    </xf>
    <xf numFmtId="2" fontId="15" fillId="0" borderId="38" xfId="1" applyNumberFormat="1" applyFont="1" applyBorder="1" applyAlignment="1" applyProtection="1">
      <alignment horizontal="center" vertical="center"/>
      <protection locked="0"/>
    </xf>
    <xf numFmtId="2" fontId="15" fillId="0" borderId="44" xfId="1" applyNumberFormat="1" applyFont="1" applyBorder="1" applyAlignment="1" applyProtection="1">
      <alignment horizontal="center" vertical="center"/>
      <protection locked="0"/>
    </xf>
    <xf numFmtId="2" fontId="15" fillId="0" borderId="39" xfId="1" applyNumberFormat="1" applyFont="1" applyBorder="1" applyAlignment="1" applyProtection="1">
      <alignment horizontal="center" vertical="center"/>
      <protection locked="0"/>
    </xf>
    <xf numFmtId="0" fontId="10" fillId="0" borderId="13" xfId="1" applyFont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13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5" fillId="0" borderId="0" xfId="1" applyFont="1"/>
    <xf numFmtId="0" fontId="10" fillId="2" borderId="8" xfId="1" applyFont="1" applyFill="1" applyBorder="1" applyAlignment="1">
      <alignment horizontal="center" vertical="center" wrapText="1"/>
    </xf>
    <xf numFmtId="0" fontId="10" fillId="2" borderId="10" xfId="1" applyFont="1" applyFill="1" applyBorder="1" applyAlignment="1">
      <alignment horizontal="center" vertical="center" wrapText="1"/>
    </xf>
    <xf numFmtId="0" fontId="10" fillId="2" borderId="34" xfId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 wrapText="1"/>
    </xf>
    <xf numFmtId="0" fontId="10" fillId="2" borderId="16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 wrapText="1"/>
    </xf>
    <xf numFmtId="0" fontId="10" fillId="2" borderId="22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center" vertical="center" wrapText="1"/>
    </xf>
    <xf numFmtId="0" fontId="10" fillId="2" borderId="15" xfId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0" fillId="2" borderId="3" xfId="1" applyFont="1" applyFill="1" applyBorder="1" applyAlignment="1">
      <alignment horizontal="center" vertical="center" wrapText="1"/>
    </xf>
    <xf numFmtId="0" fontId="10" fillId="2" borderId="17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47" xfId="0" applyFont="1" applyBorder="1" applyAlignment="1" applyProtection="1">
      <alignment horizontal="left" vertical="center"/>
      <protection locked="0"/>
    </xf>
    <xf numFmtId="0" fontId="10" fillId="2" borderId="1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center" vertical="center" wrapText="1"/>
    </xf>
    <xf numFmtId="0" fontId="13" fillId="2" borderId="19" xfId="1" applyFont="1" applyFill="1" applyBorder="1" applyAlignment="1">
      <alignment horizontal="center" vertical="center" wrapText="1"/>
    </xf>
    <xf numFmtId="0" fontId="13" fillId="2" borderId="24" xfId="1" applyFont="1" applyFill="1" applyBorder="1" applyAlignment="1">
      <alignment horizontal="center" vertical="center" wrapText="1"/>
    </xf>
    <xf numFmtId="0" fontId="13" fillId="2" borderId="20" xfId="1" applyFont="1" applyFill="1" applyBorder="1" applyAlignment="1">
      <alignment horizontal="center" vertical="center" wrapText="1"/>
    </xf>
    <xf numFmtId="0" fontId="13" fillId="2" borderId="25" xfId="1" applyFont="1" applyFill="1" applyBorder="1" applyAlignment="1">
      <alignment horizontal="center" vertical="center" wrapText="1"/>
    </xf>
    <xf numFmtId="0" fontId="13" fillId="2" borderId="21" xfId="1" applyFont="1" applyFill="1" applyBorder="1" applyAlignment="1">
      <alignment horizontal="center" vertical="center" wrapText="1"/>
    </xf>
    <xf numFmtId="0" fontId="13" fillId="2" borderId="26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/>
    </xf>
    <xf numFmtId="0" fontId="11" fillId="2" borderId="23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Percentagem 2" xfId="2" xr:uid="{00000000-0005-0000-0000-000003000000}"/>
    <cellStyle name="Percentagem 2 2" xfId="3" xr:uid="{00000000-0005-0000-0000-000004000000}"/>
  </cellStyles>
  <dxfs count="0"/>
  <tableStyles count="0" defaultTableStyle="TableStyleMedium2" defaultPivotStyle="PivotStyleLight16"/>
  <colors>
    <mruColors>
      <color rgb="FF66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308512</xdr:colOff>
      <xdr:row>0</xdr:row>
      <xdr:rowOff>200025</xdr:rowOff>
    </xdr:from>
    <xdr:to>
      <xdr:col>22</xdr:col>
      <xdr:colOff>685801</xdr:colOff>
      <xdr:row>4</xdr:row>
      <xdr:rowOff>161924</xdr:rowOff>
    </xdr:to>
    <xdr:pic>
      <xdr:nvPicPr>
        <xdr:cNvPr id="4" name="Imagem 3" descr="Uma imagem com logótipo&#10;&#10;Descrição gerada automaticamente">
          <a:extLst>
            <a:ext uri="{FF2B5EF4-FFF2-40B4-BE49-F238E27FC236}">
              <a16:creationId xmlns:a16="http://schemas.microsoft.com/office/drawing/2014/main" id="{0D919286-C978-4F3A-9116-6B2ACC271F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30" t="11470"/>
        <a:stretch/>
      </xdr:blipFill>
      <xdr:spPr bwMode="auto">
        <a:xfrm>
          <a:off x="9643012" y="200025"/>
          <a:ext cx="1177389" cy="95249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693877</xdr:colOff>
      <xdr:row>3</xdr:row>
      <xdr:rowOff>152400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DE880A69-1F38-DCD6-08C5-321770EF0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36852" cy="895350"/>
        </a:xfrm>
        <a:prstGeom prst="rect">
          <a:avLst/>
        </a:prstGeom>
      </xdr:spPr>
    </xdr:pic>
    <xdr:clientData/>
  </xdr:twoCellAnchor>
  <xdr:twoCellAnchor editAs="oneCell">
    <xdr:from>
      <xdr:col>6</xdr:col>
      <xdr:colOff>495300</xdr:colOff>
      <xdr:row>0</xdr:row>
      <xdr:rowOff>38100</xdr:rowOff>
    </xdr:from>
    <xdr:to>
      <xdr:col>13</xdr:col>
      <xdr:colOff>368935</xdr:colOff>
      <xdr:row>2</xdr:row>
      <xdr:rowOff>229235</xdr:rowOff>
    </xdr:to>
    <xdr:pic>
      <xdr:nvPicPr>
        <xdr:cNvPr id="3" name="Imagem 2" descr="Uma imagem com texto&#10;&#10;Descrição gerada automaticamente">
          <a:extLst>
            <a:ext uri="{FF2B5EF4-FFF2-40B4-BE49-F238E27FC236}">
              <a16:creationId xmlns:a16="http://schemas.microsoft.com/office/drawing/2014/main" id="{A56537A1-3D8A-166C-0451-4BC951FB3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24375" y="38100"/>
          <a:ext cx="1569085" cy="6864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ns%20Profissional/Candidatura%20Jan-%20Julho_2008/Liliana%20Antunes/Reemb%20e%20Saldos/000042_Sic&#243;/Reabertura%20Ficha%20Audit%2013000450/13000450_Template_000042.2008.12_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e"/>
      <sheetName val="Referências"/>
    </sheetNames>
    <sheetDataSet>
      <sheetData sheetId="0"/>
      <sheetData sheetId="1">
        <row r="5">
          <cell r="B5" t="str">
            <v>1.1 Bolsas para material de estudo</v>
          </cell>
        </row>
        <row r="6">
          <cell r="B6" t="str">
            <v>1.2 Bolsas de profissionalização</v>
          </cell>
        </row>
        <row r="7">
          <cell r="B7" t="str">
            <v>1.3 Bolsas de formação</v>
          </cell>
        </row>
        <row r="8">
          <cell r="B8" t="str">
            <v>1.4 Encargos Salariais dos activos em formação</v>
          </cell>
        </row>
        <row r="9">
          <cell r="B9" t="str">
            <v>1.5 Encargos com alimentação</v>
          </cell>
        </row>
        <row r="10">
          <cell r="B10" t="str">
            <v>1.6 Encargos com transportes</v>
          </cell>
        </row>
        <row r="11">
          <cell r="B11" t="str">
            <v>1.7 Encargos com alojamento</v>
          </cell>
        </row>
        <row r="12">
          <cell r="B12" t="str">
            <v>1.8 Outros encargos</v>
          </cell>
        </row>
        <row r="13">
          <cell r="B13" t="str">
            <v>2.1.1 Internos permanentes de nível 1 a 3</v>
          </cell>
        </row>
        <row r="14">
          <cell r="B14" t="str">
            <v>2.1.2 Internos permanentes de nível 4 a 5</v>
          </cell>
        </row>
        <row r="15">
          <cell r="B15" t="str">
            <v>2.1.3 Internos eventuais de nível 1 a 3</v>
          </cell>
        </row>
        <row r="16">
          <cell r="B16" t="str">
            <v>2.1.4 Internos eventuais de nível 4 a 5</v>
          </cell>
        </row>
        <row r="17">
          <cell r="B17" t="str">
            <v>2.1.5 Externos de nível 1 a 3</v>
          </cell>
        </row>
        <row r="18">
          <cell r="B18" t="str">
            <v>2.1.6 Externos de nível 4 a 5</v>
          </cell>
        </row>
        <row r="19">
          <cell r="B19" t="str">
            <v>2.2 Outros encargos</v>
          </cell>
        </row>
        <row r="20">
          <cell r="B20" t="str">
            <v>3. Encargos com outro pessoal afecto ao projecto</v>
          </cell>
        </row>
        <row r="21">
          <cell r="B21" t="str">
            <v>4. Rendas, Alugueres e Amortizações</v>
          </cell>
        </row>
        <row r="22">
          <cell r="B22" t="str">
            <v>5. Encargos directos com a preparação, desenvolvimento, acompanhamento e avaliação</v>
          </cell>
        </row>
        <row r="23">
          <cell r="B23" t="str">
            <v>6. Encargos gerais do projecto</v>
          </cell>
        </row>
        <row r="24">
          <cell r="B24" t="str">
            <v>7. Encargos com a promoção e coordenação da CIF</v>
          </cell>
        </row>
        <row r="25">
          <cell r="B25" t="str">
            <v>8. Despesas com a transnacionalidade</v>
          </cell>
        </row>
        <row r="33">
          <cell r="B33" t="str">
            <v>AM - Amortização</v>
          </cell>
        </row>
        <row r="34">
          <cell r="B34" t="str">
            <v>R - Recibo</v>
          </cell>
        </row>
        <row r="35">
          <cell r="B35" t="str">
            <v>F - Factura</v>
          </cell>
        </row>
        <row r="36">
          <cell r="B36" t="str">
            <v>FR - Factura Recibo</v>
          </cell>
        </row>
        <row r="37">
          <cell r="B37" t="str">
            <v>VD - Venda a dinheiro</v>
          </cell>
        </row>
        <row r="38">
          <cell r="B38" t="str">
            <v>O - Outro</v>
          </cell>
        </row>
        <row r="42">
          <cell r="B42" t="str">
            <v>AM - Amortização</v>
          </cell>
        </row>
        <row r="43">
          <cell r="B43" t="str">
            <v>R - Recibo</v>
          </cell>
        </row>
        <row r="44">
          <cell r="B44" t="str">
            <v>TB - Transferência Bancária</v>
          </cell>
        </row>
        <row r="45">
          <cell r="B45" t="str">
            <v>FR - Factura Recibo</v>
          </cell>
        </row>
        <row r="46">
          <cell r="B46" t="str">
            <v>VD - Venda a dinheiro</v>
          </cell>
        </row>
        <row r="47">
          <cell r="B47" t="str">
            <v>O - Outro</v>
          </cell>
        </row>
        <row r="51">
          <cell r="B51" t="str">
            <v>S - Sim</v>
          </cell>
        </row>
        <row r="52">
          <cell r="B52" t="str">
            <v>N - Não</v>
          </cell>
        </row>
        <row r="56">
          <cell r="B56" t="str">
            <v>VL - Verificação no Local</v>
          </cell>
        </row>
        <row r="57">
          <cell r="B57" t="str">
            <v>A - Auditoria</v>
          </cell>
        </row>
        <row r="61">
          <cell r="B61" t="str">
            <v>1 - Aceite na totalidade e na rubrica</v>
          </cell>
        </row>
        <row r="62">
          <cell r="B62" t="str">
            <v>2 - Aceite na totalidade mas transferido de rubrica</v>
          </cell>
        </row>
        <row r="63">
          <cell r="B63" t="str">
            <v>3 - Aceite parcialmente na rubrica</v>
          </cell>
        </row>
        <row r="64">
          <cell r="B64" t="str">
            <v>4 - Aceite parcialmente na rubrica e transferido de rubrica</v>
          </cell>
        </row>
        <row r="65">
          <cell r="B65" t="str">
            <v>5 - Não aceite</v>
          </cell>
        </row>
        <row r="69">
          <cell r="B69" t="str">
            <v>1 - Natureza da Despesa</v>
          </cell>
        </row>
        <row r="70">
          <cell r="B70" t="str">
            <v>2 - Falta de razoabilidade</v>
          </cell>
        </row>
        <row r="71">
          <cell r="B71" t="str">
            <v>3 - Fora período de elegibilidade</v>
          </cell>
        </row>
        <row r="72">
          <cell r="B72" t="str">
            <v>4 - Ultrapassa parâmetros</v>
          </cell>
        </row>
        <row r="73">
          <cell r="B73" t="str">
            <v>5 - Não justificado por recibo ou documento de quitação fiscalmente aceite ou outro</v>
          </cell>
        </row>
        <row r="74">
          <cell r="B74" t="str">
            <v>6 - Despesa associada a formando não elegível</v>
          </cell>
        </row>
        <row r="75">
          <cell r="B75" t="str">
            <v>7 - Despesa associada a horas de frequência não elegível</v>
          </cell>
        </row>
        <row r="76">
          <cell r="B76" t="str">
            <v>8 - Despesa associada a formadores sem CAP</v>
          </cell>
        </row>
        <row r="77">
          <cell r="B77" t="str">
            <v>9 - Despesa associada a horas de monitoria não elegível</v>
          </cell>
        </row>
        <row r="78">
          <cell r="B78" t="str">
            <v>10 - Auditoria</v>
          </cell>
        </row>
        <row r="82">
          <cell r="B82" t="str">
            <v>1 - OREP</v>
          </cell>
        </row>
        <row r="83">
          <cell r="B83" t="str">
            <v>2 - AG</v>
          </cell>
        </row>
        <row r="87">
          <cell r="B87" t="str">
            <v>1 - Dúvidas decorrentes da análise da listagem</v>
          </cell>
        </row>
        <row r="88">
          <cell r="B88" t="str">
            <v>2 - Tipo e frequência de determinado fornecedor</v>
          </cell>
        </row>
        <row r="89">
          <cell r="B89" t="str">
            <v>3 -Documento com valor elevado para o tipo e projecto</v>
          </cell>
        </row>
        <row r="90">
          <cell r="B90" t="str">
            <v xml:space="preserve">4 - Demasiados documentos classificados como “Outros” </v>
          </cell>
        </row>
        <row r="91">
          <cell r="B91" t="str">
            <v xml:space="preserve">5 - Documentos recusados em reembolsos anteriores </v>
          </cell>
        </row>
        <row r="92">
          <cell r="B92" t="str">
            <v>6 -Diversidade de Tipos de Despesa (cobertura dos diversos tipos)</v>
          </cell>
        </row>
        <row r="93">
          <cell r="B93" t="str">
            <v>7 - Natureza da despesa</v>
          </cell>
        </row>
        <row r="94">
          <cell r="B94" t="str">
            <v>8 - Taxa de imputação</v>
          </cell>
        </row>
        <row r="95">
          <cell r="B95" t="str">
            <v>9 - Outro</v>
          </cell>
        </row>
        <row r="96">
          <cell r="B96" t="str">
            <v>10 - Materialidade, por rubrica (documento de valor + elevado na rubrica)</v>
          </cell>
        </row>
        <row r="97">
          <cell r="B97" t="str">
            <v>11 - Tipo de documento</v>
          </cell>
        </row>
        <row r="98">
          <cell r="B98" t="str">
            <v>12 - Aleatório, por rubrica</v>
          </cell>
        </row>
        <row r="99">
          <cell r="B99" t="str">
            <v>13 - Auditoria</v>
          </cell>
        </row>
        <row r="100">
          <cell r="B100" t="str">
            <v>14 - Certificação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59"/>
  <sheetViews>
    <sheetView showGridLines="0" tabSelected="1" zoomScaleNormal="100" workbookViewId="0">
      <selection activeCell="N15" sqref="N15"/>
    </sheetView>
  </sheetViews>
  <sheetFormatPr defaultColWidth="29.42578125" defaultRowHeight="11.25" x14ac:dyDescent="0.2"/>
  <cols>
    <col min="1" max="1" width="14.140625" style="9" customWidth="1"/>
    <col min="2" max="2" width="13.28515625" style="9" customWidth="1"/>
    <col min="3" max="3" width="9.42578125" style="9" customWidth="1"/>
    <col min="4" max="5" width="8.7109375" style="9" customWidth="1"/>
    <col min="6" max="6" width="6.140625" style="9" customWidth="1"/>
    <col min="7" max="7" width="8.7109375" style="9" customWidth="1"/>
    <col min="8" max="11" width="10.28515625" style="9" hidden="1" customWidth="1"/>
    <col min="12" max="12" width="6.42578125" style="9" customWidth="1"/>
    <col min="13" max="13" width="10.28515625" style="9" customWidth="1"/>
    <col min="14" max="14" width="6.140625" style="9" customWidth="1"/>
    <col min="15" max="15" width="7.85546875" style="9" customWidth="1"/>
    <col min="16" max="16" width="8.140625" style="9" customWidth="1"/>
    <col min="17" max="17" width="9.42578125" style="9" customWidth="1"/>
    <col min="18" max="18" width="8.140625" style="9" customWidth="1"/>
    <col min="19" max="19" width="9.7109375" style="9" customWidth="1"/>
    <col min="20" max="20" width="4.7109375" style="9" customWidth="1"/>
    <col min="21" max="21" width="7.28515625" style="9" customWidth="1"/>
    <col min="22" max="22" width="4.7109375" style="9" customWidth="1"/>
    <col min="23" max="23" width="11.7109375" style="9" customWidth="1"/>
    <col min="24" max="255" width="9.140625" style="9" customWidth="1"/>
    <col min="256" max="16384" width="29.42578125" style="9"/>
  </cols>
  <sheetData>
    <row r="1" spans="1:27" s="11" customFormat="1" ht="19.5" customHeight="1" x14ac:dyDescent="0.25">
      <c r="B1" s="10"/>
      <c r="C1" s="10"/>
      <c r="D1" s="10"/>
      <c r="E1" s="10"/>
      <c r="F1" s="68"/>
      <c r="G1" s="68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68"/>
      <c r="T1" s="10"/>
      <c r="U1" s="10"/>
      <c r="V1" s="68"/>
      <c r="W1" s="68"/>
      <c r="X1" s="10"/>
      <c r="Z1" s="12"/>
      <c r="AA1" s="12"/>
    </row>
    <row r="2" spans="1:27" s="11" customFormat="1" ht="19.5" customHeight="1" x14ac:dyDescent="0.25">
      <c r="B2" s="10"/>
      <c r="C2" s="10"/>
      <c r="D2" s="10"/>
      <c r="E2" s="10"/>
      <c r="F2" s="68"/>
      <c r="G2" s="68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68"/>
      <c r="T2" s="10"/>
      <c r="U2" s="10"/>
      <c r="V2" s="68"/>
      <c r="W2" s="68"/>
      <c r="X2" s="10"/>
      <c r="Z2" s="12"/>
      <c r="AA2" s="12"/>
    </row>
    <row r="3" spans="1:27" s="11" customFormat="1" ht="19.5" customHeight="1" x14ac:dyDescent="0.25">
      <c r="B3" s="10"/>
      <c r="C3" s="10"/>
      <c r="D3" s="10"/>
      <c r="E3" s="10"/>
      <c r="F3" s="68"/>
      <c r="G3" s="68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68"/>
      <c r="T3" s="10"/>
      <c r="U3" s="10"/>
      <c r="V3" s="68"/>
      <c r="W3" s="68"/>
      <c r="X3" s="10"/>
      <c r="Z3" s="12"/>
      <c r="AA3" s="12"/>
    </row>
    <row r="4" spans="1:27" s="11" customFormat="1" ht="19.5" customHeight="1" x14ac:dyDescent="0.3">
      <c r="B4" s="10"/>
      <c r="C4" s="10"/>
      <c r="D4" s="92" t="s">
        <v>47</v>
      </c>
      <c r="E4" s="10"/>
      <c r="F4" s="68"/>
      <c r="G4" s="68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68"/>
      <c r="T4" s="10"/>
      <c r="U4" s="10"/>
      <c r="V4" s="68"/>
      <c r="W4" s="68"/>
      <c r="X4" s="10"/>
      <c r="Z4" s="12"/>
      <c r="AA4" s="12"/>
    </row>
    <row r="5" spans="1:27" s="5" customFormat="1" ht="19.5" customHeight="1" x14ac:dyDescent="0.25">
      <c r="B5" s="1"/>
      <c r="D5" s="2" t="s">
        <v>1</v>
      </c>
      <c r="E5" s="145" t="s">
        <v>36</v>
      </c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91"/>
      <c r="U5" s="91"/>
      <c r="V5" s="91"/>
      <c r="W5" s="91"/>
      <c r="X5" s="13"/>
      <c r="Z5" s="14"/>
      <c r="AA5" s="14"/>
    </row>
    <row r="6" spans="1:27" s="5" customFormat="1" ht="19.5" customHeight="1" x14ac:dyDescent="0.25">
      <c r="B6" s="3"/>
      <c r="D6" s="2" t="s">
        <v>37</v>
      </c>
      <c r="E6" s="146" t="s">
        <v>38</v>
      </c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8"/>
      <c r="U6" s="8"/>
      <c r="V6" s="8"/>
      <c r="W6" s="8"/>
      <c r="X6" s="13"/>
      <c r="Z6" s="14"/>
      <c r="AA6" s="14"/>
    </row>
    <row r="7" spans="1:27" s="5" customFormat="1" ht="19.5" customHeight="1" x14ac:dyDescent="0.25">
      <c r="B7" s="3"/>
      <c r="C7" s="2"/>
      <c r="D7" s="2"/>
      <c r="E7" s="2"/>
      <c r="F7" s="7"/>
      <c r="G7" s="7"/>
      <c r="H7" s="7"/>
      <c r="I7" s="7"/>
      <c r="J7" s="7"/>
      <c r="K7" s="4"/>
      <c r="L7" s="4"/>
      <c r="M7" s="4"/>
      <c r="O7" s="4"/>
      <c r="P7" s="4"/>
      <c r="S7" s="6"/>
      <c r="V7" s="41"/>
      <c r="W7" s="6"/>
      <c r="X7" s="13"/>
      <c r="Z7" s="14"/>
      <c r="AA7" s="14"/>
    </row>
    <row r="8" spans="1:27" s="11" customFormat="1" ht="20.100000000000001" customHeight="1" x14ac:dyDescent="0.25">
      <c r="A8" s="141" t="s">
        <v>30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0"/>
      <c r="Z8" s="12"/>
      <c r="AA8" s="12"/>
    </row>
    <row r="9" spans="1:27" ht="15" customHeight="1" thickBot="1" x14ac:dyDescent="0.3"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T9" s="10"/>
      <c r="U9" s="10"/>
    </row>
    <row r="10" spans="1:27" ht="19.5" customHeight="1" thickBot="1" x14ac:dyDescent="0.25">
      <c r="A10" s="135" t="s">
        <v>26</v>
      </c>
      <c r="B10" s="135" t="s">
        <v>27</v>
      </c>
      <c r="C10" s="142" t="s">
        <v>2</v>
      </c>
      <c r="D10" s="148"/>
      <c r="E10" s="148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3"/>
      <c r="R10" s="135" t="s">
        <v>46</v>
      </c>
      <c r="S10" s="135" t="s">
        <v>28</v>
      </c>
      <c r="T10" s="42"/>
      <c r="U10" s="135" t="s">
        <v>39</v>
      </c>
      <c r="V10" s="124"/>
      <c r="W10" s="125" t="s">
        <v>40</v>
      </c>
    </row>
    <row r="11" spans="1:27" ht="25.5" customHeight="1" x14ac:dyDescent="0.2">
      <c r="A11" s="144"/>
      <c r="B11" s="144"/>
      <c r="C11" s="125" t="s">
        <v>3</v>
      </c>
      <c r="D11" s="125" t="s">
        <v>4</v>
      </c>
      <c r="E11" s="125" t="s">
        <v>5</v>
      </c>
      <c r="F11" s="129" t="s">
        <v>6</v>
      </c>
      <c r="G11" s="138"/>
      <c r="H11" s="138"/>
      <c r="I11" s="138"/>
      <c r="J11" s="138"/>
      <c r="K11" s="138"/>
      <c r="L11" s="138"/>
      <c r="M11" s="130"/>
      <c r="N11" s="129" t="s">
        <v>7</v>
      </c>
      <c r="O11" s="138"/>
      <c r="P11" s="138"/>
      <c r="Q11" s="157" t="s">
        <v>8</v>
      </c>
      <c r="R11" s="147"/>
      <c r="S11" s="144"/>
      <c r="T11" s="43"/>
      <c r="U11" s="147"/>
      <c r="V11" s="124"/>
      <c r="W11" s="126"/>
    </row>
    <row r="12" spans="1:27" ht="18.75" customHeight="1" thickBot="1" x14ac:dyDescent="0.25">
      <c r="A12" s="136"/>
      <c r="B12" s="136"/>
      <c r="C12" s="126"/>
      <c r="D12" s="126"/>
      <c r="E12" s="126"/>
      <c r="F12" s="133"/>
      <c r="G12" s="140"/>
      <c r="H12" s="140"/>
      <c r="I12" s="140"/>
      <c r="J12" s="140"/>
      <c r="K12" s="140"/>
      <c r="L12" s="140"/>
      <c r="M12" s="134"/>
      <c r="N12" s="133"/>
      <c r="O12" s="140"/>
      <c r="P12" s="140"/>
      <c r="Q12" s="158"/>
      <c r="R12" s="136"/>
      <c r="S12" s="136"/>
      <c r="T12" s="44"/>
      <c r="U12" s="136"/>
      <c r="V12" s="124"/>
      <c r="W12" s="126"/>
    </row>
    <row r="13" spans="1:27" ht="30" customHeight="1" thickBot="1" x14ac:dyDescent="0.25">
      <c r="A13" s="136"/>
      <c r="B13" s="136"/>
      <c r="C13" s="126"/>
      <c r="D13" s="126"/>
      <c r="E13" s="126"/>
      <c r="F13" s="148" t="s">
        <v>9</v>
      </c>
      <c r="G13" s="143"/>
      <c r="H13" s="142" t="s">
        <v>10</v>
      </c>
      <c r="I13" s="143"/>
      <c r="J13" s="142" t="s">
        <v>11</v>
      </c>
      <c r="K13" s="143"/>
      <c r="L13" s="142" t="s">
        <v>12</v>
      </c>
      <c r="M13" s="150"/>
      <c r="N13" s="151" t="s">
        <v>13</v>
      </c>
      <c r="O13" s="153" t="s">
        <v>14</v>
      </c>
      <c r="P13" s="155" t="s">
        <v>35</v>
      </c>
      <c r="Q13" s="158"/>
      <c r="R13" s="136"/>
      <c r="S13" s="136"/>
      <c r="T13" s="44"/>
      <c r="U13" s="136"/>
      <c r="V13" s="124"/>
      <c r="W13" s="126"/>
    </row>
    <row r="14" spans="1:27" ht="54" customHeight="1" thickBot="1" x14ac:dyDescent="0.25">
      <c r="A14" s="137"/>
      <c r="B14" s="137"/>
      <c r="C14" s="127"/>
      <c r="D14" s="127"/>
      <c r="E14" s="127"/>
      <c r="F14" s="15" t="s">
        <v>15</v>
      </c>
      <c r="G14" s="16" t="s">
        <v>16</v>
      </c>
      <c r="H14" s="17" t="s">
        <v>17</v>
      </c>
      <c r="I14" s="16" t="s">
        <v>18</v>
      </c>
      <c r="J14" s="15" t="s">
        <v>19</v>
      </c>
      <c r="K14" s="16" t="s">
        <v>20</v>
      </c>
      <c r="L14" s="15" t="s">
        <v>21</v>
      </c>
      <c r="M14" s="16" t="s">
        <v>22</v>
      </c>
      <c r="N14" s="152"/>
      <c r="O14" s="154"/>
      <c r="P14" s="156"/>
      <c r="Q14" s="159"/>
      <c r="R14" s="137"/>
      <c r="S14" s="137"/>
      <c r="T14" s="44"/>
      <c r="U14" s="137"/>
      <c r="V14" s="124"/>
      <c r="W14" s="127"/>
    </row>
    <row r="15" spans="1:27" s="87" customFormat="1" ht="15" customHeight="1" x14ac:dyDescent="0.25">
      <c r="A15" s="46"/>
      <c r="B15" s="46"/>
      <c r="C15" s="47"/>
      <c r="D15" s="60">
        <f>ROUND(C15/12,2)</f>
        <v>0</v>
      </c>
      <c r="E15" s="60">
        <f>ROUND(C15/12,2)</f>
        <v>0</v>
      </c>
      <c r="F15" s="51"/>
      <c r="G15" s="62">
        <f>ROUND((C15+D15+E15)*F15,2)</f>
        <v>0</v>
      </c>
      <c r="H15" s="19"/>
      <c r="I15" s="18">
        <f t="shared" ref="I15:I29" si="0">+ROUND(H15*C15,2)</f>
        <v>0</v>
      </c>
      <c r="J15" s="20"/>
      <c r="K15" s="18">
        <f t="shared" ref="K15:K29" si="1">+ROUND(J15*C15,2)</f>
        <v>0</v>
      </c>
      <c r="L15" s="54"/>
      <c r="M15" s="62">
        <f>+ROUND((C15+D15+E15+P15)*L15,2)</f>
        <v>0</v>
      </c>
      <c r="N15" s="56"/>
      <c r="O15" s="64">
        <v>21</v>
      </c>
      <c r="P15" s="62">
        <f>+N15*O15*11/12</f>
        <v>0</v>
      </c>
      <c r="Q15" s="65">
        <f>ROUND(((C15+D15+E15+G15+I15+K15+M15)+P15),2)</f>
        <v>0</v>
      </c>
      <c r="R15" s="71"/>
      <c r="S15" s="65">
        <f>IF(R15="",0,ROUND(Q15*R15,2))</f>
        <v>0</v>
      </c>
      <c r="T15" s="45"/>
      <c r="U15" s="58"/>
      <c r="V15" s="70"/>
      <c r="W15" s="65">
        <f>IF(U15="",0,ROUND(U15*$S15,2))</f>
        <v>0</v>
      </c>
    </row>
    <row r="16" spans="1:27" s="87" customFormat="1" ht="15" customHeight="1" x14ac:dyDescent="0.25">
      <c r="A16" s="46"/>
      <c r="B16" s="46"/>
      <c r="C16" s="47"/>
      <c r="D16" s="60">
        <f t="shared" ref="D16:D29" si="2">ROUND(C16/12,2)</f>
        <v>0</v>
      </c>
      <c r="E16" s="60">
        <f t="shared" ref="E16:E29" si="3">ROUND(C16/12,2)</f>
        <v>0</v>
      </c>
      <c r="F16" s="51"/>
      <c r="G16" s="62">
        <f t="shared" ref="G16:G29" si="4">ROUND((C16+D16+E16)*F16,2)</f>
        <v>0</v>
      </c>
      <c r="H16" s="19"/>
      <c r="I16" s="18">
        <f t="shared" si="0"/>
        <v>0</v>
      </c>
      <c r="J16" s="20"/>
      <c r="K16" s="18">
        <f t="shared" si="1"/>
        <v>0</v>
      </c>
      <c r="L16" s="54"/>
      <c r="M16" s="62">
        <f t="shared" ref="M16:M29" si="5">+ROUND((C16+D16+E16+P16)*L16,2)</f>
        <v>0</v>
      </c>
      <c r="N16" s="56"/>
      <c r="O16" s="66">
        <v>21</v>
      </c>
      <c r="P16" s="62">
        <f t="shared" ref="P16:P29" si="6">+N16*O16*11/12</f>
        <v>0</v>
      </c>
      <c r="Q16" s="65">
        <f t="shared" ref="Q16:Q29" si="7">ROUND(((C16+D16+E16+G16+I16+K16+M16)+P16),2)</f>
        <v>0</v>
      </c>
      <c r="R16" s="71"/>
      <c r="S16" s="65">
        <f t="shared" ref="S16:S28" si="8">IF(R16="",0,ROUND(Q16*R16,2))</f>
        <v>0</v>
      </c>
      <c r="T16" s="45"/>
      <c r="U16" s="58"/>
      <c r="V16" s="70"/>
      <c r="W16" s="65">
        <f>IF(U16="",0,ROUND(U16*$S16,2))</f>
        <v>0</v>
      </c>
    </row>
    <row r="17" spans="1:23" s="87" customFormat="1" ht="15" customHeight="1" x14ac:dyDescent="0.25">
      <c r="A17" s="48"/>
      <c r="B17" s="48"/>
      <c r="C17" s="47"/>
      <c r="D17" s="60">
        <f t="shared" si="2"/>
        <v>0</v>
      </c>
      <c r="E17" s="60">
        <f t="shared" si="3"/>
        <v>0</v>
      </c>
      <c r="F17" s="52"/>
      <c r="G17" s="62">
        <f t="shared" si="4"/>
        <v>0</v>
      </c>
      <c r="H17" s="19"/>
      <c r="I17" s="18">
        <f t="shared" si="0"/>
        <v>0</v>
      </c>
      <c r="J17" s="20"/>
      <c r="K17" s="18">
        <f t="shared" si="1"/>
        <v>0</v>
      </c>
      <c r="L17" s="54"/>
      <c r="M17" s="62">
        <f t="shared" si="5"/>
        <v>0</v>
      </c>
      <c r="N17" s="56"/>
      <c r="O17" s="66">
        <v>21</v>
      </c>
      <c r="P17" s="62">
        <f t="shared" si="6"/>
        <v>0</v>
      </c>
      <c r="Q17" s="65">
        <f t="shared" si="7"/>
        <v>0</v>
      </c>
      <c r="R17" s="71"/>
      <c r="S17" s="65">
        <f t="shared" si="8"/>
        <v>0</v>
      </c>
      <c r="T17" s="45"/>
      <c r="U17" s="58"/>
      <c r="V17" s="70"/>
      <c r="W17" s="65">
        <f>IF(U17="",0,ROUND(U17*$S17,2))</f>
        <v>0</v>
      </c>
    </row>
    <row r="18" spans="1:23" s="87" customFormat="1" ht="15" customHeight="1" x14ac:dyDescent="0.25">
      <c r="A18" s="46"/>
      <c r="B18" s="46"/>
      <c r="C18" s="47"/>
      <c r="D18" s="60">
        <f t="shared" si="2"/>
        <v>0</v>
      </c>
      <c r="E18" s="60">
        <f t="shared" si="3"/>
        <v>0</v>
      </c>
      <c r="F18" s="51"/>
      <c r="G18" s="62">
        <f t="shared" si="4"/>
        <v>0</v>
      </c>
      <c r="H18" s="19"/>
      <c r="I18" s="18">
        <f t="shared" si="0"/>
        <v>0</v>
      </c>
      <c r="J18" s="20"/>
      <c r="K18" s="18">
        <f t="shared" si="1"/>
        <v>0</v>
      </c>
      <c r="L18" s="54"/>
      <c r="M18" s="62">
        <f>+ROUND((C18+D18+E18+P18)*L18,2)</f>
        <v>0</v>
      </c>
      <c r="N18" s="56"/>
      <c r="O18" s="64">
        <v>21</v>
      </c>
      <c r="P18" s="62">
        <f t="shared" si="6"/>
        <v>0</v>
      </c>
      <c r="Q18" s="65">
        <f t="shared" si="7"/>
        <v>0</v>
      </c>
      <c r="R18" s="71"/>
      <c r="S18" s="65">
        <f t="shared" si="8"/>
        <v>0</v>
      </c>
      <c r="T18" s="45"/>
      <c r="U18" s="58"/>
      <c r="V18" s="70"/>
      <c r="W18" s="65">
        <f>IF(U18="",0,ROUND(U18*$S18,2))</f>
        <v>0</v>
      </c>
    </row>
    <row r="19" spans="1:23" s="87" customFormat="1" ht="15" customHeight="1" x14ac:dyDescent="0.25">
      <c r="A19" s="46"/>
      <c r="B19" s="46"/>
      <c r="C19" s="47"/>
      <c r="D19" s="60">
        <f t="shared" si="2"/>
        <v>0</v>
      </c>
      <c r="E19" s="60">
        <f t="shared" si="3"/>
        <v>0</v>
      </c>
      <c r="F19" s="51"/>
      <c r="G19" s="62">
        <f t="shared" si="4"/>
        <v>0</v>
      </c>
      <c r="H19" s="19"/>
      <c r="I19" s="18">
        <f t="shared" si="0"/>
        <v>0</v>
      </c>
      <c r="J19" s="20"/>
      <c r="K19" s="18">
        <f t="shared" si="1"/>
        <v>0</v>
      </c>
      <c r="L19" s="54"/>
      <c r="M19" s="62">
        <f t="shared" si="5"/>
        <v>0</v>
      </c>
      <c r="N19" s="56"/>
      <c r="O19" s="66">
        <v>21</v>
      </c>
      <c r="P19" s="62">
        <f t="shared" si="6"/>
        <v>0</v>
      </c>
      <c r="Q19" s="65">
        <f t="shared" si="7"/>
        <v>0</v>
      </c>
      <c r="R19" s="71"/>
      <c r="S19" s="65">
        <f t="shared" si="8"/>
        <v>0</v>
      </c>
      <c r="T19" s="45"/>
      <c r="U19" s="58"/>
      <c r="V19" s="70"/>
      <c r="W19" s="65">
        <f>IF(U19="",0,ROUND(U19*$S19,2))</f>
        <v>0</v>
      </c>
    </row>
    <row r="20" spans="1:23" s="87" customFormat="1" ht="15" hidden="1" customHeight="1" x14ac:dyDescent="0.25">
      <c r="A20" s="46"/>
      <c r="B20" s="46"/>
      <c r="C20" s="47"/>
      <c r="D20" s="60">
        <f t="shared" ref="D20:D24" si="9">ROUND(C20/12,2)</f>
        <v>0</v>
      </c>
      <c r="E20" s="60">
        <f t="shared" ref="E20:E24" si="10">ROUND(C20/12,2)</f>
        <v>0</v>
      </c>
      <c r="F20" s="51"/>
      <c r="G20" s="62">
        <f t="shared" ref="G20:G24" si="11">ROUND((C20+D20+E20)*F20,2)</f>
        <v>0</v>
      </c>
      <c r="H20" s="19"/>
      <c r="I20" s="18">
        <f t="shared" ref="I20:I24" si="12">+ROUND(H20*C20,2)</f>
        <v>0</v>
      </c>
      <c r="J20" s="20"/>
      <c r="K20" s="18">
        <f t="shared" ref="K20:K24" si="13">+ROUND(J20*C20,2)</f>
        <v>0</v>
      </c>
      <c r="L20" s="54"/>
      <c r="M20" s="62">
        <f t="shared" ref="M20:M24" si="14">+ROUND((C20+D20+E20+P20)*L20,2)</f>
        <v>0</v>
      </c>
      <c r="N20" s="56"/>
      <c r="O20" s="66">
        <v>21</v>
      </c>
      <c r="P20" s="62">
        <f t="shared" si="6"/>
        <v>0</v>
      </c>
      <c r="Q20" s="65">
        <f t="shared" ref="Q20:Q24" si="15">ROUND(((C20+D20+E20+G20+I20+K20+M20)+P20),2)</f>
        <v>0</v>
      </c>
      <c r="R20" s="71"/>
      <c r="S20" s="65">
        <f t="shared" ref="S20:S24" si="16">IF(R20="",0,ROUND(Q20*R20,2))</f>
        <v>0</v>
      </c>
      <c r="T20" s="45"/>
      <c r="U20" s="58"/>
      <c r="V20" s="70"/>
      <c r="W20" s="65">
        <f t="shared" ref="W20:W24" si="17">IF(U20="",0,ROUND(U20*$S20,2))</f>
        <v>0</v>
      </c>
    </row>
    <row r="21" spans="1:23" s="87" customFormat="1" ht="15" hidden="1" customHeight="1" x14ac:dyDescent="0.25">
      <c r="A21" s="46"/>
      <c r="B21" s="46"/>
      <c r="C21" s="47"/>
      <c r="D21" s="60">
        <f t="shared" si="9"/>
        <v>0</v>
      </c>
      <c r="E21" s="60">
        <f t="shared" si="10"/>
        <v>0</v>
      </c>
      <c r="F21" s="51"/>
      <c r="G21" s="62">
        <f t="shared" si="11"/>
        <v>0</v>
      </c>
      <c r="H21" s="19"/>
      <c r="I21" s="18">
        <f t="shared" si="12"/>
        <v>0</v>
      </c>
      <c r="J21" s="20"/>
      <c r="K21" s="18">
        <f t="shared" si="13"/>
        <v>0</v>
      </c>
      <c r="L21" s="54"/>
      <c r="M21" s="62">
        <f t="shared" si="14"/>
        <v>0</v>
      </c>
      <c r="N21" s="56"/>
      <c r="O21" s="66">
        <v>21</v>
      </c>
      <c r="P21" s="62">
        <f t="shared" si="6"/>
        <v>0</v>
      </c>
      <c r="Q21" s="65">
        <f t="shared" si="15"/>
        <v>0</v>
      </c>
      <c r="R21" s="71"/>
      <c r="S21" s="65">
        <f t="shared" si="16"/>
        <v>0</v>
      </c>
      <c r="T21" s="45"/>
      <c r="U21" s="58"/>
      <c r="V21" s="70"/>
      <c r="W21" s="65">
        <f t="shared" si="17"/>
        <v>0</v>
      </c>
    </row>
    <row r="22" spans="1:23" s="87" customFormat="1" ht="15" hidden="1" customHeight="1" x14ac:dyDescent="0.25">
      <c r="A22" s="46"/>
      <c r="B22" s="46"/>
      <c r="C22" s="47"/>
      <c r="D22" s="60">
        <f t="shared" si="9"/>
        <v>0</v>
      </c>
      <c r="E22" s="60">
        <f t="shared" si="10"/>
        <v>0</v>
      </c>
      <c r="F22" s="51"/>
      <c r="G22" s="62">
        <f t="shared" si="11"/>
        <v>0</v>
      </c>
      <c r="H22" s="19"/>
      <c r="I22" s="18">
        <f t="shared" si="12"/>
        <v>0</v>
      </c>
      <c r="J22" s="20"/>
      <c r="K22" s="18">
        <f t="shared" si="13"/>
        <v>0</v>
      </c>
      <c r="L22" s="54"/>
      <c r="M22" s="62">
        <f t="shared" si="14"/>
        <v>0</v>
      </c>
      <c r="N22" s="56"/>
      <c r="O22" s="66">
        <v>21</v>
      </c>
      <c r="P22" s="62">
        <f t="shared" si="6"/>
        <v>0</v>
      </c>
      <c r="Q22" s="65">
        <f t="shared" si="15"/>
        <v>0</v>
      </c>
      <c r="R22" s="71"/>
      <c r="S22" s="65">
        <f t="shared" si="16"/>
        <v>0</v>
      </c>
      <c r="T22" s="45"/>
      <c r="U22" s="58"/>
      <c r="V22" s="70"/>
      <c r="W22" s="65">
        <f t="shared" si="17"/>
        <v>0</v>
      </c>
    </row>
    <row r="23" spans="1:23" s="87" customFormat="1" ht="15" hidden="1" customHeight="1" x14ac:dyDescent="0.25">
      <c r="A23" s="46"/>
      <c r="B23" s="46"/>
      <c r="C23" s="47"/>
      <c r="D23" s="60">
        <f t="shared" si="9"/>
        <v>0</v>
      </c>
      <c r="E23" s="60">
        <f t="shared" si="10"/>
        <v>0</v>
      </c>
      <c r="F23" s="51"/>
      <c r="G23" s="62">
        <f t="shared" si="11"/>
        <v>0</v>
      </c>
      <c r="H23" s="19"/>
      <c r="I23" s="18">
        <f t="shared" si="12"/>
        <v>0</v>
      </c>
      <c r="J23" s="20"/>
      <c r="K23" s="18">
        <f t="shared" si="13"/>
        <v>0</v>
      </c>
      <c r="L23" s="54"/>
      <c r="M23" s="62">
        <f t="shared" si="14"/>
        <v>0</v>
      </c>
      <c r="N23" s="56"/>
      <c r="O23" s="66">
        <v>21</v>
      </c>
      <c r="P23" s="62">
        <f t="shared" si="6"/>
        <v>0</v>
      </c>
      <c r="Q23" s="65">
        <f t="shared" si="15"/>
        <v>0</v>
      </c>
      <c r="R23" s="71"/>
      <c r="S23" s="65">
        <f t="shared" si="16"/>
        <v>0</v>
      </c>
      <c r="T23" s="45"/>
      <c r="U23" s="58"/>
      <c r="V23" s="70"/>
      <c r="W23" s="65">
        <f t="shared" si="17"/>
        <v>0</v>
      </c>
    </row>
    <row r="24" spans="1:23" s="87" customFormat="1" ht="15" hidden="1" customHeight="1" x14ac:dyDescent="0.25">
      <c r="A24" s="46"/>
      <c r="B24" s="46"/>
      <c r="C24" s="47"/>
      <c r="D24" s="60">
        <f t="shared" si="9"/>
        <v>0</v>
      </c>
      <c r="E24" s="60">
        <f t="shared" si="10"/>
        <v>0</v>
      </c>
      <c r="F24" s="51"/>
      <c r="G24" s="62">
        <f t="shared" si="11"/>
        <v>0</v>
      </c>
      <c r="H24" s="19"/>
      <c r="I24" s="18">
        <f t="shared" si="12"/>
        <v>0</v>
      </c>
      <c r="J24" s="20"/>
      <c r="K24" s="18">
        <f t="shared" si="13"/>
        <v>0</v>
      </c>
      <c r="L24" s="54"/>
      <c r="M24" s="62">
        <f t="shared" si="14"/>
        <v>0</v>
      </c>
      <c r="N24" s="56"/>
      <c r="O24" s="66">
        <v>21</v>
      </c>
      <c r="P24" s="62">
        <f t="shared" si="6"/>
        <v>0</v>
      </c>
      <c r="Q24" s="65">
        <f t="shared" si="15"/>
        <v>0</v>
      </c>
      <c r="R24" s="71"/>
      <c r="S24" s="65">
        <f t="shared" si="16"/>
        <v>0</v>
      </c>
      <c r="T24" s="45"/>
      <c r="U24" s="58"/>
      <c r="V24" s="70"/>
      <c r="W24" s="65">
        <f t="shared" si="17"/>
        <v>0</v>
      </c>
    </row>
    <row r="25" spans="1:23" s="87" customFormat="1" ht="15" hidden="1" customHeight="1" x14ac:dyDescent="0.25">
      <c r="A25" s="46"/>
      <c r="B25" s="46"/>
      <c r="C25" s="47"/>
      <c r="D25" s="60">
        <f t="shared" ref="D25:D26" si="18">ROUND(C25/12,2)</f>
        <v>0</v>
      </c>
      <c r="E25" s="60">
        <f t="shared" ref="E25:E26" si="19">ROUND(C25/12,2)</f>
        <v>0</v>
      </c>
      <c r="F25" s="51"/>
      <c r="G25" s="62">
        <f t="shared" ref="G25:G26" si="20">ROUND((C25+D25+E25)*F25,2)</f>
        <v>0</v>
      </c>
      <c r="H25" s="19"/>
      <c r="I25" s="18">
        <f t="shared" ref="I25:I26" si="21">+ROUND(H25*C25,2)</f>
        <v>0</v>
      </c>
      <c r="J25" s="20"/>
      <c r="K25" s="18">
        <f t="shared" ref="K25:K26" si="22">+ROUND(J25*C25,2)</f>
        <v>0</v>
      </c>
      <c r="L25" s="54"/>
      <c r="M25" s="62">
        <f t="shared" ref="M25:M26" si="23">+ROUND((C25+D25+E25+P25)*L25,2)</f>
        <v>0</v>
      </c>
      <c r="N25" s="56"/>
      <c r="O25" s="66">
        <v>21</v>
      </c>
      <c r="P25" s="62">
        <f t="shared" si="6"/>
        <v>0</v>
      </c>
      <c r="Q25" s="65">
        <f t="shared" ref="Q25:Q26" si="24">ROUND(((C25+D25+E25+G25+I25+K25+M25)+P25),2)</f>
        <v>0</v>
      </c>
      <c r="R25" s="71"/>
      <c r="S25" s="65">
        <f t="shared" ref="S25:S26" si="25">IF(R25="",0,ROUND(Q25*R25,2))</f>
        <v>0</v>
      </c>
      <c r="T25" s="45"/>
      <c r="U25" s="58"/>
      <c r="V25" s="70"/>
      <c r="W25" s="65">
        <f>IF(U25="",0,ROUND(U25*$S25,2))</f>
        <v>0</v>
      </c>
    </row>
    <row r="26" spans="1:23" s="87" customFormat="1" ht="15" hidden="1" customHeight="1" x14ac:dyDescent="0.25">
      <c r="A26" s="46"/>
      <c r="B26" s="46"/>
      <c r="C26" s="47"/>
      <c r="D26" s="60">
        <f t="shared" si="18"/>
        <v>0</v>
      </c>
      <c r="E26" s="60">
        <f t="shared" si="19"/>
        <v>0</v>
      </c>
      <c r="F26" s="51"/>
      <c r="G26" s="62">
        <f t="shared" si="20"/>
        <v>0</v>
      </c>
      <c r="H26" s="19"/>
      <c r="I26" s="18">
        <f t="shared" si="21"/>
        <v>0</v>
      </c>
      <c r="J26" s="20"/>
      <c r="K26" s="18">
        <f t="shared" si="22"/>
        <v>0</v>
      </c>
      <c r="L26" s="54"/>
      <c r="M26" s="62">
        <f t="shared" si="23"/>
        <v>0</v>
      </c>
      <c r="N26" s="56"/>
      <c r="O26" s="66">
        <v>21</v>
      </c>
      <c r="P26" s="62">
        <f t="shared" si="6"/>
        <v>0</v>
      </c>
      <c r="Q26" s="65">
        <f t="shared" si="24"/>
        <v>0</v>
      </c>
      <c r="R26" s="71"/>
      <c r="S26" s="65">
        <f t="shared" si="25"/>
        <v>0</v>
      </c>
      <c r="T26" s="45"/>
      <c r="U26" s="58"/>
      <c r="V26" s="70"/>
      <c r="W26" s="65">
        <f>IF(U26="",0,ROUND(U26*$S26,2))</f>
        <v>0</v>
      </c>
    </row>
    <row r="27" spans="1:23" s="87" customFormat="1" ht="15" customHeight="1" x14ac:dyDescent="0.25">
      <c r="A27" s="48"/>
      <c r="B27" s="48"/>
      <c r="C27" s="49"/>
      <c r="D27" s="60">
        <f t="shared" si="2"/>
        <v>0</v>
      </c>
      <c r="E27" s="60">
        <f t="shared" si="3"/>
        <v>0</v>
      </c>
      <c r="F27" s="51"/>
      <c r="G27" s="62">
        <f t="shared" si="4"/>
        <v>0</v>
      </c>
      <c r="H27" s="19"/>
      <c r="I27" s="18">
        <f t="shared" si="0"/>
        <v>0</v>
      </c>
      <c r="J27" s="20"/>
      <c r="K27" s="18">
        <f t="shared" si="1"/>
        <v>0</v>
      </c>
      <c r="L27" s="54"/>
      <c r="M27" s="62">
        <f t="shared" si="5"/>
        <v>0</v>
      </c>
      <c r="N27" s="56"/>
      <c r="O27" s="66">
        <v>21</v>
      </c>
      <c r="P27" s="62">
        <f t="shared" si="6"/>
        <v>0</v>
      </c>
      <c r="Q27" s="65">
        <f t="shared" si="7"/>
        <v>0</v>
      </c>
      <c r="R27" s="71"/>
      <c r="S27" s="65">
        <f t="shared" si="8"/>
        <v>0</v>
      </c>
      <c r="T27" s="45"/>
      <c r="U27" s="58"/>
      <c r="V27" s="70"/>
      <c r="W27" s="65">
        <f>IF(U27="",0,ROUND(U27*$S27,2))</f>
        <v>0</v>
      </c>
    </row>
    <row r="28" spans="1:23" s="87" customFormat="1" ht="15" customHeight="1" x14ac:dyDescent="0.25">
      <c r="A28" s="46"/>
      <c r="B28" s="46"/>
      <c r="C28" s="47"/>
      <c r="D28" s="60">
        <f t="shared" si="2"/>
        <v>0</v>
      </c>
      <c r="E28" s="60">
        <f t="shared" si="3"/>
        <v>0</v>
      </c>
      <c r="F28" s="51"/>
      <c r="G28" s="62">
        <f t="shared" si="4"/>
        <v>0</v>
      </c>
      <c r="H28" s="19"/>
      <c r="I28" s="18">
        <f t="shared" si="0"/>
        <v>0</v>
      </c>
      <c r="J28" s="20"/>
      <c r="K28" s="18">
        <f t="shared" si="1"/>
        <v>0</v>
      </c>
      <c r="L28" s="54"/>
      <c r="M28" s="62">
        <f t="shared" si="5"/>
        <v>0</v>
      </c>
      <c r="N28" s="56"/>
      <c r="O28" s="66">
        <v>21</v>
      </c>
      <c r="P28" s="62">
        <f t="shared" si="6"/>
        <v>0</v>
      </c>
      <c r="Q28" s="65">
        <f t="shared" si="7"/>
        <v>0</v>
      </c>
      <c r="R28" s="71"/>
      <c r="S28" s="65">
        <f t="shared" si="8"/>
        <v>0</v>
      </c>
      <c r="T28" s="45"/>
      <c r="U28" s="58"/>
      <c r="V28" s="70"/>
      <c r="W28" s="65">
        <f>IF(U28="",0,ROUND(U28*$S28,2))</f>
        <v>0</v>
      </c>
    </row>
    <row r="29" spans="1:23" s="87" customFormat="1" ht="15" customHeight="1" thickBot="1" x14ac:dyDescent="0.3">
      <c r="A29" s="88"/>
      <c r="B29" s="89"/>
      <c r="C29" s="50"/>
      <c r="D29" s="61">
        <f t="shared" si="2"/>
        <v>0</v>
      </c>
      <c r="E29" s="61">
        <f t="shared" si="3"/>
        <v>0</v>
      </c>
      <c r="F29" s="53"/>
      <c r="G29" s="63">
        <f t="shared" si="4"/>
        <v>0</v>
      </c>
      <c r="H29" s="22"/>
      <c r="I29" s="21">
        <f t="shared" si="0"/>
        <v>0</v>
      </c>
      <c r="J29" s="23"/>
      <c r="K29" s="21">
        <f t="shared" si="1"/>
        <v>0</v>
      </c>
      <c r="L29" s="55"/>
      <c r="M29" s="63">
        <f t="shared" si="5"/>
        <v>0</v>
      </c>
      <c r="N29" s="57"/>
      <c r="O29" s="66">
        <v>21</v>
      </c>
      <c r="P29" s="62">
        <f t="shared" si="6"/>
        <v>0</v>
      </c>
      <c r="Q29" s="67">
        <f t="shared" si="7"/>
        <v>0</v>
      </c>
      <c r="R29" s="72"/>
      <c r="S29" s="65">
        <f>IF(R29="",0,ROUND(Q29*R29,2))</f>
        <v>0</v>
      </c>
      <c r="T29" s="45"/>
      <c r="U29" s="59"/>
      <c r="V29" s="70"/>
      <c r="W29" s="65">
        <f>IF(U29="",0,ROUND(U29*$S29,2))</f>
        <v>0</v>
      </c>
    </row>
    <row r="30" spans="1:23" ht="15" customHeight="1" x14ac:dyDescent="0.2">
      <c r="B30" s="24"/>
      <c r="C30" s="25"/>
      <c r="D30" s="25"/>
      <c r="E30" s="25"/>
      <c r="F30" s="26"/>
      <c r="G30" s="27"/>
      <c r="H30" s="26"/>
      <c r="I30" s="27"/>
      <c r="J30" s="28"/>
      <c r="K30" s="27"/>
      <c r="L30" s="29"/>
      <c r="M30" s="27"/>
      <c r="N30" s="25"/>
      <c r="O30" s="30"/>
      <c r="P30" s="27"/>
      <c r="Q30" s="27"/>
      <c r="R30" s="31"/>
      <c r="S30" s="27"/>
      <c r="T30" s="35"/>
      <c r="U30" s="31"/>
      <c r="V30" s="39"/>
      <c r="W30" s="27"/>
    </row>
    <row r="31" spans="1:23" ht="20.100000000000001" customHeight="1" x14ac:dyDescent="0.2">
      <c r="B31" s="32"/>
      <c r="C31" s="33"/>
      <c r="D31" s="33"/>
      <c r="E31" s="33"/>
      <c r="F31" s="34"/>
      <c r="G31" s="35"/>
      <c r="H31" s="34"/>
      <c r="I31" s="35"/>
      <c r="J31" s="36"/>
      <c r="K31" s="35"/>
      <c r="L31" s="37"/>
      <c r="M31" s="35"/>
      <c r="N31" s="33"/>
      <c r="O31" s="38"/>
      <c r="P31" s="94" t="s">
        <v>29</v>
      </c>
      <c r="Q31" s="94"/>
      <c r="R31" s="94"/>
      <c r="S31" s="94"/>
      <c r="T31" s="94"/>
      <c r="U31" s="94"/>
      <c r="V31" s="73"/>
      <c r="W31" s="74">
        <f>SUM(W15:W29)</f>
        <v>0</v>
      </c>
    </row>
    <row r="32" spans="1:23" x14ac:dyDescent="0.2">
      <c r="B32" s="32"/>
      <c r="C32" s="33"/>
      <c r="D32" s="33"/>
      <c r="E32" s="33"/>
      <c r="F32" s="34"/>
      <c r="G32" s="35"/>
      <c r="H32" s="34"/>
      <c r="I32" s="35"/>
      <c r="J32" s="36"/>
      <c r="K32" s="35"/>
      <c r="L32" s="37"/>
      <c r="M32" s="35"/>
      <c r="N32" s="33"/>
      <c r="O32" s="38"/>
      <c r="P32" s="35"/>
      <c r="Q32" s="35"/>
      <c r="R32" s="39"/>
      <c r="S32" s="35"/>
      <c r="T32" s="35"/>
      <c r="U32" s="39"/>
      <c r="V32" s="39"/>
      <c r="W32" s="35"/>
    </row>
    <row r="33" spans="1:27" ht="23.25" customHeight="1" x14ac:dyDescent="0.2">
      <c r="A33" s="108" t="s">
        <v>23</v>
      </c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</row>
    <row r="34" spans="1:27" ht="15" customHeight="1" x14ac:dyDescent="0.2">
      <c r="A34" s="69" t="s">
        <v>24</v>
      </c>
      <c r="B34" s="69"/>
    </row>
    <row r="35" spans="1:27" ht="15" customHeight="1" x14ac:dyDescent="0.2">
      <c r="A35" s="128" t="s">
        <v>25</v>
      </c>
      <c r="B35" s="128"/>
    </row>
    <row r="36" spans="1:27" x14ac:dyDescent="0.2">
      <c r="B36" s="40"/>
    </row>
    <row r="38" spans="1:27" s="11" customFormat="1" ht="20.100000000000001" customHeight="1" x14ac:dyDescent="0.25">
      <c r="A38" s="141" t="s">
        <v>31</v>
      </c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0"/>
      <c r="Z38" s="12"/>
      <c r="AA38" s="12"/>
    </row>
    <row r="39" spans="1:27" ht="12" thickBot="1" x14ac:dyDescent="0.25"/>
    <row r="40" spans="1:27" ht="25.5" customHeight="1" x14ac:dyDescent="0.2">
      <c r="A40" s="125" t="s">
        <v>26</v>
      </c>
      <c r="B40" s="125" t="s">
        <v>32</v>
      </c>
      <c r="C40" s="124"/>
      <c r="D40" s="129" t="s">
        <v>43</v>
      </c>
      <c r="E40" s="130"/>
      <c r="F40" s="75"/>
      <c r="G40" s="129" t="s">
        <v>44</v>
      </c>
      <c r="H40" s="138"/>
      <c r="I40" s="138"/>
      <c r="J40" s="138"/>
      <c r="K40" s="138"/>
      <c r="L40" s="130"/>
      <c r="N40" s="76"/>
      <c r="O40" s="129" t="s">
        <v>34</v>
      </c>
      <c r="P40" s="130"/>
      <c r="Q40" s="82"/>
      <c r="R40" s="129" t="s">
        <v>45</v>
      </c>
      <c r="S40" s="130"/>
      <c r="T40" s="43"/>
      <c r="U40" s="135" t="s">
        <v>41</v>
      </c>
      <c r="V40" s="124"/>
      <c r="W40" s="125" t="s">
        <v>42</v>
      </c>
    </row>
    <row r="41" spans="1:27" ht="18.75" customHeight="1" x14ac:dyDescent="0.2">
      <c r="A41" s="126"/>
      <c r="B41" s="126"/>
      <c r="C41" s="124"/>
      <c r="D41" s="131"/>
      <c r="E41" s="132"/>
      <c r="F41" s="75"/>
      <c r="G41" s="131"/>
      <c r="H41" s="139"/>
      <c r="I41" s="139"/>
      <c r="J41" s="139"/>
      <c r="K41" s="139"/>
      <c r="L41" s="132"/>
      <c r="N41" s="76"/>
      <c r="O41" s="131"/>
      <c r="P41" s="132"/>
      <c r="Q41" s="82"/>
      <c r="R41" s="131"/>
      <c r="S41" s="132"/>
      <c r="T41" s="44"/>
      <c r="U41" s="136"/>
      <c r="V41" s="124"/>
      <c r="W41" s="126"/>
    </row>
    <row r="42" spans="1:27" ht="30" customHeight="1" x14ac:dyDescent="0.2">
      <c r="A42" s="126"/>
      <c r="B42" s="126"/>
      <c r="C42" s="124"/>
      <c r="D42" s="131"/>
      <c r="E42" s="132"/>
      <c r="F42" s="75"/>
      <c r="G42" s="131"/>
      <c r="H42" s="139"/>
      <c r="I42" s="139"/>
      <c r="J42" s="139"/>
      <c r="K42" s="139"/>
      <c r="L42" s="132"/>
      <c r="N42" s="80"/>
      <c r="O42" s="131"/>
      <c r="P42" s="132"/>
      <c r="Q42" s="82"/>
      <c r="R42" s="131"/>
      <c r="S42" s="132"/>
      <c r="T42" s="44"/>
      <c r="U42" s="136"/>
      <c r="V42" s="124"/>
      <c r="W42" s="126"/>
    </row>
    <row r="43" spans="1:27" ht="54" customHeight="1" thickBot="1" x14ac:dyDescent="0.25">
      <c r="A43" s="127"/>
      <c r="B43" s="127"/>
      <c r="C43" s="124"/>
      <c r="D43" s="133"/>
      <c r="E43" s="134"/>
      <c r="F43" s="77"/>
      <c r="G43" s="133"/>
      <c r="H43" s="140"/>
      <c r="I43" s="140"/>
      <c r="J43" s="140"/>
      <c r="K43" s="140"/>
      <c r="L43" s="134"/>
      <c r="N43" s="80"/>
      <c r="O43" s="133"/>
      <c r="P43" s="134"/>
      <c r="Q43" s="82"/>
      <c r="R43" s="133"/>
      <c r="S43" s="134"/>
      <c r="T43" s="44"/>
      <c r="U43" s="137"/>
      <c r="V43" s="124"/>
      <c r="W43" s="127"/>
    </row>
    <row r="44" spans="1:27" s="87" customFormat="1" ht="15" customHeight="1" x14ac:dyDescent="0.25">
      <c r="A44" s="46"/>
      <c r="B44" s="46"/>
      <c r="C44" s="79"/>
      <c r="D44" s="113"/>
      <c r="E44" s="114"/>
      <c r="F44" s="78"/>
      <c r="G44" s="121"/>
      <c r="H44" s="122"/>
      <c r="I44" s="122"/>
      <c r="J44" s="122"/>
      <c r="K44" s="122"/>
      <c r="L44" s="123"/>
      <c r="N44" s="81"/>
      <c r="O44" s="100"/>
      <c r="P44" s="101"/>
      <c r="Q44" s="90"/>
      <c r="R44" s="106">
        <f>IF(G44="",0,ROUND(G44*D44,2))</f>
        <v>0</v>
      </c>
      <c r="S44" s="107"/>
      <c r="T44" s="45"/>
      <c r="U44" s="58"/>
      <c r="V44" s="70"/>
      <c r="W44" s="65">
        <f>IF(U44="",0,ROUND(U44*$R44,2))</f>
        <v>0</v>
      </c>
    </row>
    <row r="45" spans="1:27" s="87" customFormat="1" ht="15" customHeight="1" x14ac:dyDescent="0.25">
      <c r="A45" s="46"/>
      <c r="B45" s="46"/>
      <c r="C45" s="79"/>
      <c r="D45" s="109"/>
      <c r="E45" s="110"/>
      <c r="F45" s="78"/>
      <c r="G45" s="115"/>
      <c r="H45" s="116"/>
      <c r="I45" s="116"/>
      <c r="J45" s="116"/>
      <c r="K45" s="116"/>
      <c r="L45" s="117"/>
      <c r="N45" s="81"/>
      <c r="O45" s="102"/>
      <c r="P45" s="103"/>
      <c r="Q45" s="90"/>
      <c r="R45" s="104">
        <f>IF(G45="",0,ROUND(G45*D45,2))</f>
        <v>0</v>
      </c>
      <c r="S45" s="105"/>
      <c r="T45" s="45"/>
      <c r="U45" s="58"/>
      <c r="V45" s="70"/>
      <c r="W45" s="65">
        <f>IF(U45="",0,ROUND(U45*$R45,2))</f>
        <v>0</v>
      </c>
    </row>
    <row r="46" spans="1:27" s="87" customFormat="1" ht="15" customHeight="1" x14ac:dyDescent="0.25">
      <c r="A46" s="48"/>
      <c r="B46" s="48"/>
      <c r="C46" s="79"/>
      <c r="D46" s="109"/>
      <c r="E46" s="110"/>
      <c r="F46" s="78"/>
      <c r="G46" s="115"/>
      <c r="H46" s="116"/>
      <c r="I46" s="116"/>
      <c r="J46" s="116"/>
      <c r="K46" s="116"/>
      <c r="L46" s="117"/>
      <c r="N46" s="81"/>
      <c r="O46" s="102"/>
      <c r="P46" s="103"/>
      <c r="Q46" s="90"/>
      <c r="R46" s="104">
        <f>IF(G46="",0,ROUND(G46*D46,2))</f>
        <v>0</v>
      </c>
      <c r="S46" s="105"/>
      <c r="T46" s="45"/>
      <c r="U46" s="58"/>
      <c r="V46" s="70"/>
      <c r="W46" s="65">
        <f>IF(U46="",0,ROUND(U46*$R46,2))</f>
        <v>0</v>
      </c>
    </row>
    <row r="47" spans="1:27" s="87" customFormat="1" ht="15" customHeight="1" x14ac:dyDescent="0.25">
      <c r="A47" s="46"/>
      <c r="B47" s="46"/>
      <c r="C47" s="79"/>
      <c r="D47" s="109"/>
      <c r="E47" s="110"/>
      <c r="F47" s="78"/>
      <c r="G47" s="115"/>
      <c r="H47" s="116"/>
      <c r="I47" s="116"/>
      <c r="J47" s="116"/>
      <c r="K47" s="116"/>
      <c r="L47" s="117"/>
      <c r="N47" s="81"/>
      <c r="O47" s="102"/>
      <c r="P47" s="103"/>
      <c r="Q47" s="90"/>
      <c r="R47" s="104">
        <f t="shared" ref="R47:R48" si="26">IF(G47="",0,ROUND(G47*D47,2))</f>
        <v>0</v>
      </c>
      <c r="S47" s="105"/>
      <c r="T47" s="45"/>
      <c r="U47" s="58"/>
      <c r="V47" s="70"/>
      <c r="W47" s="65">
        <f>IF(U47="",0,ROUND(U47*$R47,2))</f>
        <v>0</v>
      </c>
    </row>
    <row r="48" spans="1:27" s="87" customFormat="1" ht="15" customHeight="1" thickBot="1" x14ac:dyDescent="0.3">
      <c r="A48" s="88"/>
      <c r="B48" s="89"/>
      <c r="C48" s="79"/>
      <c r="D48" s="111"/>
      <c r="E48" s="112"/>
      <c r="F48" s="78"/>
      <c r="G48" s="118"/>
      <c r="H48" s="119"/>
      <c r="I48" s="119"/>
      <c r="J48" s="119"/>
      <c r="K48" s="119"/>
      <c r="L48" s="120"/>
      <c r="N48" s="81"/>
      <c r="O48" s="98"/>
      <c r="P48" s="99"/>
      <c r="Q48" s="90"/>
      <c r="R48" s="96">
        <f t="shared" si="26"/>
        <v>0</v>
      </c>
      <c r="S48" s="97"/>
      <c r="T48" s="45"/>
      <c r="U48" s="59"/>
      <c r="V48" s="70"/>
      <c r="W48" s="65">
        <f>IF(U48="",0,ROUND(U48*$R48,2))</f>
        <v>0</v>
      </c>
    </row>
    <row r="49" spans="2:23" ht="15" customHeight="1" x14ac:dyDescent="0.2">
      <c r="B49" s="24"/>
      <c r="C49" s="33"/>
      <c r="D49" s="25"/>
      <c r="E49" s="25"/>
      <c r="F49" s="34"/>
      <c r="G49" s="35"/>
      <c r="H49" s="34"/>
      <c r="I49" s="35"/>
      <c r="J49" s="36"/>
      <c r="K49" s="35"/>
      <c r="L49" s="37"/>
      <c r="M49" s="35"/>
      <c r="N49" s="33"/>
      <c r="O49" s="38"/>
      <c r="P49" s="35"/>
      <c r="Q49" s="35"/>
      <c r="R49" s="39"/>
      <c r="S49" s="35"/>
      <c r="T49" s="35"/>
      <c r="U49" s="31"/>
      <c r="V49" s="39"/>
      <c r="W49" s="27"/>
    </row>
    <row r="50" spans="2:23" ht="20.100000000000001" customHeight="1" x14ac:dyDescent="0.2">
      <c r="B50" s="32"/>
      <c r="C50" s="33"/>
      <c r="D50" s="33"/>
      <c r="E50" s="33"/>
      <c r="F50" s="34"/>
      <c r="G50" s="35"/>
      <c r="H50" s="34"/>
      <c r="I50" s="35"/>
      <c r="J50" s="36"/>
      <c r="K50" s="35"/>
      <c r="L50" s="37"/>
      <c r="M50" s="35"/>
      <c r="N50" s="33"/>
      <c r="O50" s="38"/>
      <c r="P50" s="94" t="s">
        <v>33</v>
      </c>
      <c r="Q50" s="94"/>
      <c r="R50" s="94"/>
      <c r="S50" s="94"/>
      <c r="T50" s="94"/>
      <c r="U50" s="94"/>
      <c r="V50" s="73"/>
      <c r="W50" s="74">
        <f>SUM(W44:W48)</f>
        <v>0</v>
      </c>
    </row>
    <row r="51" spans="2:23" ht="20.100000000000001" customHeight="1" x14ac:dyDescent="0.2">
      <c r="B51" s="32"/>
      <c r="C51" s="33"/>
      <c r="D51" s="33"/>
      <c r="E51" s="33"/>
      <c r="F51" s="34"/>
      <c r="G51" s="35"/>
      <c r="H51" s="34"/>
      <c r="I51" s="35"/>
      <c r="J51" s="36"/>
      <c r="K51" s="35"/>
      <c r="L51" s="37"/>
      <c r="M51" s="35"/>
      <c r="N51" s="33"/>
      <c r="O51" s="38"/>
      <c r="P51" s="35"/>
      <c r="Q51" s="85"/>
      <c r="R51" s="85"/>
      <c r="S51" s="85"/>
      <c r="T51" s="85"/>
      <c r="U51" s="85"/>
      <c r="V51" s="73"/>
      <c r="W51" s="86"/>
    </row>
    <row r="52" spans="2:23" ht="20.100000000000001" customHeight="1" x14ac:dyDescent="0.2">
      <c r="B52" s="32"/>
      <c r="C52" s="33"/>
      <c r="D52" s="33"/>
      <c r="E52" s="33"/>
      <c r="F52" s="34"/>
      <c r="G52" s="35"/>
      <c r="H52" s="34"/>
      <c r="I52" s="35"/>
      <c r="J52" s="36"/>
      <c r="K52" s="35"/>
      <c r="L52" s="37"/>
      <c r="M52" s="35"/>
      <c r="N52" s="33"/>
      <c r="O52" s="38"/>
      <c r="P52" s="35"/>
      <c r="Q52" s="85"/>
      <c r="R52" s="85"/>
      <c r="S52" s="85"/>
      <c r="T52" s="85"/>
      <c r="U52" s="85"/>
      <c r="V52" s="73"/>
      <c r="W52" s="86"/>
    </row>
    <row r="55" spans="2:23" ht="30" customHeight="1" x14ac:dyDescent="0.2">
      <c r="B55" s="83"/>
      <c r="P55" s="93" t="s">
        <v>48</v>
      </c>
      <c r="Q55" s="93"/>
      <c r="R55" s="93"/>
      <c r="S55" s="93"/>
      <c r="T55" s="93"/>
      <c r="U55" s="93"/>
      <c r="W55" s="84">
        <f>SUM(W31+W50)</f>
        <v>0</v>
      </c>
    </row>
    <row r="57" spans="2:23" ht="30" customHeight="1" x14ac:dyDescent="0.2">
      <c r="B57" s="83"/>
      <c r="P57" s="95" t="s">
        <v>49</v>
      </c>
      <c r="Q57" s="95"/>
      <c r="R57" s="95"/>
      <c r="S57" s="95"/>
      <c r="T57" s="95"/>
      <c r="U57" s="95"/>
      <c r="W57" s="84">
        <f>ROUND(W55*0.4,2)</f>
        <v>0</v>
      </c>
    </row>
    <row r="59" spans="2:23" ht="30" customHeight="1" x14ac:dyDescent="0.2">
      <c r="B59" s="83"/>
      <c r="P59" s="93" t="s">
        <v>0</v>
      </c>
      <c r="Q59" s="93"/>
      <c r="R59" s="93"/>
      <c r="S59" s="93"/>
      <c r="T59" s="93"/>
      <c r="U59" s="93"/>
      <c r="W59" s="84">
        <f>W55+W57</f>
        <v>0</v>
      </c>
    </row>
  </sheetData>
  <sheetProtection sort="0" autoFilter="0"/>
  <mergeCells count="62">
    <mergeCell ref="E5:S5"/>
    <mergeCell ref="E6:S6"/>
    <mergeCell ref="U10:U14"/>
    <mergeCell ref="V10:V14"/>
    <mergeCell ref="W10:W14"/>
    <mergeCell ref="C10:Q10"/>
    <mergeCell ref="F11:M12"/>
    <mergeCell ref="N11:P12"/>
    <mergeCell ref="R10:R14"/>
    <mergeCell ref="S10:S14"/>
    <mergeCell ref="L13:M13"/>
    <mergeCell ref="N13:N14"/>
    <mergeCell ref="O13:O14"/>
    <mergeCell ref="P13:P14"/>
    <mergeCell ref="Q11:Q14"/>
    <mergeCell ref="F13:G13"/>
    <mergeCell ref="H13:I13"/>
    <mergeCell ref="J13:K13"/>
    <mergeCell ref="A8:W8"/>
    <mergeCell ref="A10:A14"/>
    <mergeCell ref="B10:B14"/>
    <mergeCell ref="C11:C14"/>
    <mergeCell ref="D11:D14"/>
    <mergeCell ref="E11:E14"/>
    <mergeCell ref="V40:V43"/>
    <mergeCell ref="W40:W43"/>
    <mergeCell ref="A35:B35"/>
    <mergeCell ref="C40:C43"/>
    <mergeCell ref="D40:E43"/>
    <mergeCell ref="R40:S43"/>
    <mergeCell ref="A40:A43"/>
    <mergeCell ref="B40:B43"/>
    <mergeCell ref="U40:U43"/>
    <mergeCell ref="G40:L43"/>
    <mergeCell ref="O40:P43"/>
    <mergeCell ref="A38:W38"/>
    <mergeCell ref="D47:E47"/>
    <mergeCell ref="D48:E48"/>
    <mergeCell ref="D44:E44"/>
    <mergeCell ref="D45:E45"/>
    <mergeCell ref="G45:L45"/>
    <mergeCell ref="G48:L48"/>
    <mergeCell ref="G44:L44"/>
    <mergeCell ref="D46:E46"/>
    <mergeCell ref="G46:L46"/>
    <mergeCell ref="G47:L47"/>
    <mergeCell ref="P59:U59"/>
    <mergeCell ref="P31:U31"/>
    <mergeCell ref="P50:U50"/>
    <mergeCell ref="P55:U55"/>
    <mergeCell ref="P57:U57"/>
    <mergeCell ref="R48:S48"/>
    <mergeCell ref="O48:P48"/>
    <mergeCell ref="O44:P44"/>
    <mergeCell ref="O45:P45"/>
    <mergeCell ref="R46:S46"/>
    <mergeCell ref="O47:P47"/>
    <mergeCell ref="O46:P46"/>
    <mergeCell ref="R47:S47"/>
    <mergeCell ref="R44:S44"/>
    <mergeCell ref="R45:S45"/>
    <mergeCell ref="A33:W33"/>
  </mergeCells>
  <printOptions horizontalCentered="1"/>
  <pageMargins left="7.874015748031496E-2" right="7.874015748031496E-2" top="0.32" bottom="0.47244094488188981" header="0.24" footer="0.15748031496062992"/>
  <pageSetup paperSize="9" scale="61" orientation="portrait" cellComments="asDisplayed" r:id="rId1"/>
  <headerFooter alignWithMargins="0"/>
  <rowBreaks count="1" manualBreakCount="1">
    <brk id="36" max="16383" man="1"/>
  </rowBreaks>
  <ignoredErrors>
    <ignoredError sqref="D27:E29 D15:E19 D25:E26 D20:E24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818398b-284c-4bc5-bda1-666ddb430e6c">
      <Terms xmlns="http://schemas.microsoft.com/office/infopath/2007/PartnerControls"/>
    </lcf76f155ced4ddcb4097134ff3c332f>
    <TaxCatchAll xmlns="ddca55b5-f1cd-4ab6-9c0d-253c08ce301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E36FBED04AD14BAE164518074097CC" ma:contentTypeVersion="14" ma:contentTypeDescription="Criar um novo documento." ma:contentTypeScope="" ma:versionID="9a457ac43b6565d216450d4109da3cac">
  <xsd:schema xmlns:xsd="http://www.w3.org/2001/XMLSchema" xmlns:xs="http://www.w3.org/2001/XMLSchema" xmlns:p="http://schemas.microsoft.com/office/2006/metadata/properties" xmlns:ns2="4818398b-284c-4bc5-bda1-666ddb430e6c" xmlns:ns3="ddca55b5-f1cd-4ab6-9c0d-253c08ce3015" targetNamespace="http://schemas.microsoft.com/office/2006/metadata/properties" ma:root="true" ma:fieldsID="a3f7290a1209c615da8119ae931f4d03" ns2:_="" ns3:_="">
    <xsd:import namespace="4818398b-284c-4bc5-bda1-666ddb430e6c"/>
    <xsd:import namespace="ddca55b5-f1cd-4ab6-9c0d-253c08ce3015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18398b-284c-4bc5-bda1-666ddb430e6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m" ma:readOnly="false" ma:fieldId="{5cf76f15-5ced-4ddc-b409-7134ff3c332f}" ma:taxonomyMulti="true" ma:sspId="e3bd237c-30ab-4e3c-968d-56d4726e5a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ca55b5-f1cd-4ab6-9c0d-253c08ce3015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4b7413b-9ece-4732-b409-cafb97254097}" ma:internalName="TaxCatchAll" ma:showField="CatchAllData" ma:web="ddca55b5-f1cd-4ab6-9c0d-253c08ce30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9FB7E6-BCEE-42D3-BFE6-F0BA6E545091}">
  <ds:schemaRefs>
    <ds:schemaRef ds:uri="http://schemas.microsoft.com/office/2006/metadata/properties"/>
    <ds:schemaRef ds:uri="http://schemas.microsoft.com/office/infopath/2007/PartnerControls"/>
    <ds:schemaRef ds:uri="4818398b-284c-4bc5-bda1-666ddb430e6c"/>
    <ds:schemaRef ds:uri="ddca55b5-f1cd-4ab6-9c0d-253c08ce3015"/>
  </ds:schemaRefs>
</ds:datastoreItem>
</file>

<file path=customXml/itemProps2.xml><?xml version="1.0" encoding="utf-8"?>
<ds:datastoreItem xmlns:ds="http://schemas.openxmlformats.org/officeDocument/2006/customXml" ds:itemID="{005B589C-DC0E-4A97-9608-F051363F8E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18398b-284c-4bc5-bda1-666ddb430e6c"/>
    <ds:schemaRef ds:uri="ddca55b5-f1cd-4ab6-9c0d-253c08ce30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DF8C62-7C55-46BB-9B7D-C2D33929B5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Orçamento</vt:lpstr>
      <vt:lpstr>Orçamento!Área_de_Impressão</vt:lpstr>
      <vt:lpstr>Orçamento!Títulos_de_Impressão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UserEmpis</dc:creator>
  <cp:lastModifiedBy>Marco Costa</cp:lastModifiedBy>
  <cp:lastPrinted>2025-03-18T14:23:39Z</cp:lastPrinted>
  <dcterms:created xsi:type="dcterms:W3CDTF">2018-03-23T12:26:06Z</dcterms:created>
  <dcterms:modified xsi:type="dcterms:W3CDTF">2025-11-26T16:25:28Z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0x010100A7E36FBED04AD14BAE164518074097CC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2025-03-18T14:23:09Z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fde2e310-3d22-4b43-ac57-c99260c2d404</vt:lpwstr>
  </property>
  <property fmtid="{D5CDD505-2E9C-101B-9397-08002B2CF9AE}" pid="8" name="MSIP_Label_defa4170-0d19-0005-0004-bc88714345d2_ActionId">
    <vt:lpwstr>e9bbeec6-559a-4df2-b137-afba26a4c31f</vt:lpwstr>
  </property>
  <property fmtid="{D5CDD505-2E9C-101B-9397-08002B2CF9AE}" pid="9" name="MSIP_Label_defa4170-0d19-0005-0004-bc88714345d2_ContentBits">
    <vt:lpwstr>0</vt:lpwstr>
  </property>
  <property fmtid="{D5CDD505-2E9C-101B-9397-08002B2CF9AE}" pid="10" name="MSIP_Label_defa4170-0d19-0005-0004-bc88714345d2_Tag">
    <vt:lpwstr>10, 3, 0, 1</vt:lpwstr>
  </property>
  <property fmtid="{D5CDD505-2E9C-101B-9397-08002B2CF9AE}" pid="11" name="MediaServiceImageTags">
    <vt:lpwstr/>
  </property>
</Properties>
</file>